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edirect\5610\デスクトップ\20220225【3_11〆】令和２年度財政状況資料集の作成等について\回答\"/>
    </mc:Choice>
  </mc:AlternateContent>
  <bookViews>
    <workbookView xWindow="0" yWindow="0" windowWidth="20490" windowHeight="73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<sst xmlns="http://schemas.openxmlformats.org/spreadsheetml/2006/main" count="1104" uniqueCount="583">
  <si>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</si>
  <si>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</si>
  <si>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</si>
  <si>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</si>
  <si>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</si>
  <si>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</si>
  <si>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</si>
  <si>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</si>
  <si>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</si>
  <si>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</si>
  <si>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</si>
  <si>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</si>
  <si>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</si>
  <si>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</si>
  <si>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</si>
  <si>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</si>
  <si>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</si>
  <si>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</si>
  <si>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</si>
  <si>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</si>
  <si>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</si>
  <si>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</si>
  <si>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</si>
  <si>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</si>
  <si>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</si>
  <si>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</si>
  <si>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</si>
  <si>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</si>
  <si>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</si>
  <si>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</si>
  <si>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</si>
  <si>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</si>
  <si>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</si>
  <si>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</si>
  <si>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</si>
  <si>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</si>
  <si>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</si>
  <si>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</si>
  <si>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</si>
  <si>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</si>
  <si>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</si>
  <si>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</si>
  <si>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</si>
  <si>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</si>
  <si>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</si>
  <si>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</si>
  <si>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</si>
  <si>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</si>
  <si>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</si>
  <si>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</si>
  <si>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</si>
  <si>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</si>
  <si>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</si>
  <si>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</si>
  <si>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</si>
  <si>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</si>
  <si>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</si>
  <si>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</si>
  <si>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</si>
  <si>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</si>
  <si>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</si>
  <si>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</si>
  <si>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</si>
  <si>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</si>
  <si>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</si>
  <si>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</si>
  <si>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</si>
  <si>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</si>
  <si>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</si>
  <si>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</si>
  <si>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</si>
  <si>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</si>
  <si>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</si>
  <si>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</si>
  <si>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</si>
  <si>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</si>
  <si>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</si>
  <si>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</si>
  <si>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</si>
  <si>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</si>
  <si>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</si>
  <si>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</si>
  <si>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</si>
  <si>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</si>
  <si>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</si>
  <si>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</si>
  <si>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</si>
  <si>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</si>
  <si>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</si>
  <si>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</si>
  <si>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</si>
  <si>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</si>
  <si>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</si>
  <si>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</si>
  <si>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</si>
  <si>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</si>
  <si>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</si>
  <si>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</si>
  <si>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長泉町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</si>
  <si>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</si>
  <si>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</si>
  <si>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</si>
  <si>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</si>
  <si>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</si>
  <si>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</si>
  <si>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</si>
  <si>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</si>
  <si>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</si>
  <si>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</si>
  <si>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</si>
  <si>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</si>
  <si>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</si>
  <si>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</si>
  <si>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</si>
  <si>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</si>
  <si>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</si>
  <si>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</si>
  <si>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</si>
  <si>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</si>
  <si>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</si>
  <si>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</si>
  <si>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</si>
  <si>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</si>
  <si>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</si>
  <si>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</si>
  <si>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</si>
  <si>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</si>
  <si>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</si>
  <si>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</si>
  <si>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</si>
  <si>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</si>
  <si>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</si>
  <si>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</si>
  <si>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</si>
  <si>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</si>
  <si>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</si>
  <si>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</si>
  <si>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</si>
  <si>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</si>
  <si>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</si>
  <si>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</si>
  <si>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</si>
  <si>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</si>
  <si>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</si>
  <si>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</si>
  <si>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</si>
  <si>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</si>
  <si>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</si>
  <si>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</si>
  <si>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</si>
  <si>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</si>
  <si>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</si>
  <si>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</si>
  <si>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</si>
  <si>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</si>
  <si>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</si>
  <si>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</si>
  <si>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</si>
  <si>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</si>
  <si>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</si>
  <si>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</si>
  <si>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</si>
  <si>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</si>
  <si>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</si>
  <si>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</si>
  <si>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</si>
  <si>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</si>
  <si>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</si>
  <si>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</si>
  <si>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</si>
  <si>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</si>
  <si>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</si>
  <si>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</si>
  <si>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</si>
  <si>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</si>
  <si>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</si>
  <si>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</si>
  <si>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</si>
  <si>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</si>
  <si>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</si>
  <si>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</si>
  <si>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</si>
  <si>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</si>
  <si>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</si>
  <si>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</si>
  <si>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</si>
  <si>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</si>
  <si>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</si>
  <si>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</si>
  <si>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</si>
  <si>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</si>
  <si>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</si>
  <si>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</si>
  <si>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</si>
  <si>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</si>
  <si>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</si>
  <si>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</si>
  <si>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</si>
  <si>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</si>
  <si>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</si>
  <si>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</si>
  <si>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</si>
  <si>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</si>
  <si>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</si>
  <si>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</si>
  <si>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</si>
  <si>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</si>
  <si>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</si>
  <si>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静岡県長泉町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</si>
  <si>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</si>
  <si>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</si>
  <si>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</si>
  <si>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</si>
  <si>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</si>
  <si>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</si>
  <si>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</si>
  <si>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</si>
  <si>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</si>
  <si>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</si>
  <si>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</si>
  <si>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</si>
  <si>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</si>
  <si>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</si>
  <si>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</si>
  <si>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</si>
  <si>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</si>
  <si>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</si>
  <si>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</si>
  <si>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</si>
  <si>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</si>
  <si>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</si>
  <si>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</si>
  <si>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</si>
  <si>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</si>
  <si>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</si>
  <si>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</si>
  <si>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</si>
  <si>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</si>
  <si>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</si>
  <si>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</si>
  <si>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</si>
  <si>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</si>
  <si>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</si>
  <si>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</si>
  <si>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</si>
  <si>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</si>
  <si>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</si>
  <si>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</si>
  <si>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</si>
  <si>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</si>
  <si>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</si>
  <si>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</si>
  <si>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</si>
  <si>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</si>
  <si>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</si>
  <si>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</si>
  <si>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</si>
  <si>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</si>
  <si>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</si>
  <si>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</si>
  <si>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</si>
  <si>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</si>
  <si>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</si>
  <si>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</si>
  <si>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</si>
  <si>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</si>
  <si>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</si>
  <si>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</si>
  <si>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</si>
  <si>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</si>
  <si>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</si>
  <si>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</si>
  <si>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</si>
  <si>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</si>
  <si>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</si>
  <si>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</si>
  <si>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</si>
  <si>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</si>
  <si>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</si>
  <si>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</si>
  <si>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</si>
  <si>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</si>
  <si>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</si>
  <si>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</si>
  <si>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</si>
  <si>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</si>
  <si>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</si>
  <si>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</si>
  <si>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</si>
  <si>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</si>
  <si>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</si>
  <si>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</si>
  <si>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</si>
  <si>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</si>
  <si>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</si>
  <si>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</si>
  <si>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</si>
  <si>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</si>
  <si>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</si>
  <si>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</si>
  <si>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</si>
  <si>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</si>
  <si>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</si>
  <si>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</si>
  <si>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</si>
  <si>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</si>
  <si>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</si>
  <si>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</si>
  <si>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</si>
  <si>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</si>
  <si>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</si>
  <si>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</si>
  <si>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</si>
  <si>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</si>
  <si>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</si>
  <si>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</si>
  <si>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</si>
  <si>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</si>
  <si>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</si>
  <si>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</si>
  <si>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</si>
  <si>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</si>
  <si>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</si>
  <si>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</si>
  <si>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</si>
  <si>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</si>
  <si>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</si>
  <si>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</si>
  <si>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</si>
  <si>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</si>
  <si>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</si>
  <si>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</si>
  <si>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</si>
  <si>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</si>
  <si>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</si>
  <si>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</si>
  <si>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</si>
  <si>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</si>
  <si>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</si>
  <si>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</si>
  <si>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</si>
  <si>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</si>
  <si>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</si>
  <si>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</si>
  <si>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</si>
  <si>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</si>
  <si>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</si>
  <si>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</si>
  <si>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</si>
  <si>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</si>
  <si>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</si>
  <si>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</si>
  <si>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</si>
  <si>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</si>
  <si>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</si>
  <si>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</si>
  <si>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</si>
  <si>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</si>
  <si>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</si>
  <si>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</si>
  <si>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</si>
  <si>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</si>
  <si>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静岡県長泉町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</si>
  <si>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</si>
  <si>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</si>
  <si>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</si>
  <si>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</si>
  <si>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</si>
  <si>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</si>
  <si>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</si>
  <si>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</si>
  <si>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</si>
  <si>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</si>
  <si>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</si>
  <si>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</si>
  <si>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</si>
  <si>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</si>
  <si>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</si>
  <si>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</si>
  <si>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</si>
  <si>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</si>
  <si>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</si>
  <si>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</si>
  <si>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</si>
  <si>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</si>
  <si>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</si>
  <si>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</si>
  <si>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</si>
  <si>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</si>
  <si>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</si>
  <si>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</si>
  <si>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</si>
  <si>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</si>
  <si>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</si>
  <si>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</si>
  <si>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</si>
  <si>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</si>
  <si>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</si>
  <si>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</si>
  <si>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</si>
  <si>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</si>
  <si>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</si>
  <si>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</si>
  <si>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</si>
  <si>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</si>
  <si>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</si>
  <si>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</si>
  <si>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</si>
  <si>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</si>
  <si>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</si>
  <si>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</si>
  <si>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</si>
  <si>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</si>
  <si>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</si>
  <si>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</si>
  <si>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</si>
  <si>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</si>
  <si>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</si>
  <si>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</si>
  <si>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</si>
  <si>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</si>
  <si>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</si>
  <si>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</si>
  <si>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</si>
  <si>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</si>
  <si>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</si>
  <si>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</si>
  <si>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</si>
  <si>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</si>
  <si>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</si>
  <si>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</si>
  <si>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</si>
  <si>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</si>
  <si>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</si>
  <si>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</si>
  <si>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</si>
  <si>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</si>
  <si>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</si>
  <si>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</si>
  <si>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</si>
  <si>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</si>
  <si>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</si>
  <si>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</si>
  <si>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</si>
  <si>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</si>
  <si>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</si>
  <si>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</si>
  <si>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</si>
  <si>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</si>
  <si>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</si>
  <si>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</si>
  <si>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</si>
  <si>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</si>
  <si>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</si>
  <si>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</si>
  <si>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</si>
  <si>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</si>
  <si>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</si>
  <si>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</si>
  <si>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</si>
  <si>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</si>
  <si>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</si>
  <si>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</si>
  <si>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</si>
  <si>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</si>
  <si>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</si>
  <si>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</si>
  <si>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</si>
  <si>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</si>
  <si>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</si>
  <si>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</si>
  <si>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</si>
  <si>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</si>
  <si>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</si>
  <si>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</si>
  <si>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</si>
  <si>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</si>
  <si>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</si>
  <si>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</si>
  <si>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</si>
  <si>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</si>
  <si>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</si>
  <si>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</si>
  <si>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</si>
  <si>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</si>
  <si>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</si>
  <si>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</si>
  <si>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</si>
  <si>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</si>
  <si>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</si>
  <si>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</si>
  <si>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</si>
  <si>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</si>
  <si>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</si>
  <si>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</si>
  <si>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</si>
  <si>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</si>
  <si>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</si>
  <si>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</si>
  <si>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</si>
  <si>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</si>
  <si>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</si>
  <si>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</si>
  <si>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</si>
  <si>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</si>
  <si>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</si>
  <si>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</si>
  <si>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</si>
  <si>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</si>
  <si>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</si>
  <si>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</si>
  <si>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</si>
  <si>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</si>
  <si>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</si>
  <si>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</si>
  <si>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</si>
  <si>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</si>
  <si>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</si>
  <si>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</si>
  <si>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</si>
  <si>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</si>
  <si>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</si>
  <si>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</si>
  <si>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</si>
  <si>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</si>
  <si>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</si>
  <si>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</si>
  <si>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</si>
  <si>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</si>
  <si>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</si>
  <si>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</si>
  <si>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</si>
  <si>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</si>
  <si>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</si>
  <si>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</si>
  <si>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</si>
  <si>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</si>
  <si>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</si>
  <si>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</si>
  <si>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</si>
  <si>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</si>
  <si>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</si>
  <si>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</si>
  <si>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</si>
  <si>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</si>
  <si>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</si>
  <si>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</si>
  <si>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</si>
  <si>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1.72</t>
  </si>
  <si>
    <t>▲ 1.61</t>
  </si>
  <si>
    <t>▲ 1.92</t>
  </si>
  <si>
    <t>▲ 9.41</t>
  </si>
  <si>
    <t>水道事業会計</t>
  </si>
  <si>
    <t>下水道事業会計</t>
  </si>
  <si>
    <t>一般会計</t>
  </si>
  <si>
    <t>国民健康保険事業特別会計</t>
  </si>
  <si>
    <t>介護保険事業特別会計</t>
  </si>
  <si>
    <t>後期高齢者医療特別会計</t>
  </si>
  <si>
    <t>土地取得事業特別会計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</si>
  <si>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</si>
  <si>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</si>
  <si>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</si>
  <si>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</si>
  <si>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</si>
  <si>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</si>
  <si>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</si>
  <si>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</si>
  <si>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</si>
  <si>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</si>
  <si>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静岡県市町総合事務組合</t>
    <rPh sb="0" eb="3">
      <t>シズオカケン</t>
    </rPh>
    <rPh sb="3" eb="5">
      <t>シチョウ</t>
    </rPh>
    <rPh sb="5" eb="7">
      <t>ソウゴウ</t>
    </rPh>
    <rPh sb="7" eb="9">
      <t>ジム</t>
    </rPh>
    <rPh sb="9" eb="11">
      <t>クミアイ</t>
    </rPh>
    <phoneticPr fontId="2"/>
  </si>
  <si>
    <t>裾野市長泉町衛生施設組合</t>
    <rPh sb="0" eb="2">
      <t>スソノ</t>
    </rPh>
    <rPh sb="2" eb="3">
      <t>シ</t>
    </rPh>
    <rPh sb="3" eb="6">
      <t>ナガイズミチョウ</t>
    </rPh>
    <rPh sb="6" eb="8">
      <t>エイセイ</t>
    </rPh>
    <rPh sb="8" eb="10">
      <t>シセツ</t>
    </rPh>
    <rPh sb="10" eb="12">
      <t>クミアイ</t>
    </rPh>
    <phoneticPr fontId="2"/>
  </si>
  <si>
    <t>静岡県芦湖水利組合</t>
    <rPh sb="0" eb="3">
      <t>シズオカケン</t>
    </rPh>
    <rPh sb="3" eb="4">
      <t>アシ</t>
    </rPh>
    <rPh sb="4" eb="5">
      <t>コ</t>
    </rPh>
    <rPh sb="5" eb="7">
      <t>スイリ</t>
    </rPh>
    <rPh sb="7" eb="9">
      <t>クミアイ</t>
    </rPh>
    <phoneticPr fontId="2"/>
  </si>
  <si>
    <t>駿豆学園管理組合</t>
    <rPh sb="0" eb="1">
      <t>シュン</t>
    </rPh>
    <rPh sb="1" eb="2">
      <t>マメ</t>
    </rPh>
    <rPh sb="2" eb="4">
      <t>ガクエン</t>
    </rPh>
    <rPh sb="4" eb="6">
      <t>カンリ</t>
    </rPh>
    <rPh sb="6" eb="8">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</si>
  <si>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</si>
  <si>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静岡県地方税滞納整理機構</t>
    <rPh sb="0" eb="3">
      <t>シズオカケン</t>
    </rPh>
    <rPh sb="3" eb="6">
      <t>チホウゼイ</t>
    </rPh>
    <rPh sb="6" eb="8">
      <t>タイノウ</t>
    </rPh>
    <rPh sb="8" eb="10">
      <t>セイリ</t>
    </rPh>
    <rPh sb="10" eb="12">
      <t>キコウ</t>
    </rPh>
    <phoneticPr fontId="2"/>
  </si>
  <si>
    <t>富士山南東消防組合</t>
    <rPh sb="0" eb="3">
      <t>フジサン</t>
    </rPh>
    <rPh sb="3" eb="5">
      <t>ナントウ</t>
    </rPh>
    <rPh sb="5" eb="7">
      <t>ショウボウ</t>
    </rPh>
    <rPh sb="7" eb="9">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</si>
  <si>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</si>
  <si>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</si>
  <si>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公共施設長寿命化基金</t>
    <rPh sb="0" eb="2">
      <t>コウキョウ</t>
    </rPh>
    <rPh sb="2" eb="4">
      <t>シセツ</t>
    </rPh>
    <rPh sb="4" eb="7">
      <t>チョウジュミョウ</t>
    </rPh>
    <rPh sb="7" eb="8">
      <t>カ</t>
    </rPh>
    <rPh sb="8" eb="10">
      <t>キキン</t>
    </rPh>
    <phoneticPr fontId="5"/>
  </si>
  <si>
    <t>衛生施設建設基金</t>
    <rPh sb="0" eb="2">
      <t>エイセイ</t>
    </rPh>
    <rPh sb="2" eb="4">
      <t>シセツ</t>
    </rPh>
    <rPh sb="4" eb="6">
      <t>ケンセツ</t>
    </rPh>
    <rPh sb="6" eb="8">
      <t>キキン</t>
    </rPh>
    <phoneticPr fontId="5"/>
  </si>
  <si>
    <t>地域福祉基金</t>
    <rPh sb="0" eb="2">
      <t>チイキ</t>
    </rPh>
    <rPh sb="2" eb="4">
      <t>フクシ</t>
    </rPh>
    <rPh sb="4" eb="6">
      <t>キキン</t>
    </rPh>
    <phoneticPr fontId="5"/>
  </si>
  <si>
    <t>国際交流基金</t>
    <rPh sb="0" eb="2">
      <t>コクサイ</t>
    </rPh>
    <rPh sb="2" eb="4">
      <t>コウリュウ</t>
    </rPh>
    <rPh sb="4" eb="6">
      <t>キキン</t>
    </rPh>
    <phoneticPr fontId="5"/>
  </si>
  <si>
    <t>町営住宅修繕基金</t>
    <rPh sb="0" eb="2">
      <t>チョウエイ</t>
    </rPh>
    <rPh sb="2" eb="4">
      <t>ジュウタク</t>
    </rPh>
    <rPh sb="4" eb="6">
      <t>シュウゼン</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</si>
</sst>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2BCB-45FD-8DC9-A23EB7836F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65943</c:v>
                </c:pt>
                <c:pt idx="1">
                  <c:v>69307</c:v>
                </c:pt>
                <c:pt idx="2">
                  <c:v>58385</c:v>
                </c:pt>
                <c:pt idx="3">
                  <c:v>52791</c:v>
                </c:pt>
                <c:pt idx="4">
                  <c:v>69161</c:v>
                </c:pt>
              </c:numCache>
            </c:numRef>
          </c:val>
          <c:smooth val="0"/>
          <c:extLst>
            <c:ext xmlns:c16="http://schemas.microsoft.com/office/drawing/2014/chart" uri="{C3380CC4-5D6E-409C-BE32-E72D297353CC}">
              <c16:uniqueId val="{00000001-2BCB-45FD-8DC9-A23EB7836F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4.7300000000000004</c:v>
                </c:pt>
                <c:pt idx="1">
                  <c:v>5.43</c:v>
                </c:pt>
                <c:pt idx="2">
                  <c:v>3.4</c:v>
                </c:pt>
                <c:pt idx="3">
                  <c:v>5.0999999999999996</c:v>
                </c:pt>
                <c:pt idx="4">
                  <c:v>0.99</c:v>
                </c:pt>
              </c:numCache>
            </c:numRef>
          </c:val>
          <c:extLst>
            <c:ext xmlns:c16="http://schemas.microsoft.com/office/drawing/2014/chart" uri="{C3380CC4-5D6E-409C-BE32-E72D297353CC}">
              <c16:uniqueId val="{00000000-6AF7-4381-BFB0-6A793EFFA4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47.45</c:v>
                </c:pt>
                <c:pt idx="1">
                  <c:v>44.37</c:v>
                </c:pt>
                <c:pt idx="2">
                  <c:v>44.8</c:v>
                </c:pt>
                <c:pt idx="3">
                  <c:v>41.34</c:v>
                </c:pt>
                <c:pt idx="4">
                  <c:v>37.21</c:v>
                </c:pt>
              </c:numCache>
            </c:numRef>
          </c:val>
          <c:extLst>
            <c:ext xmlns:c16="http://schemas.microsoft.com/office/drawing/2014/chart" uri="{C3380CC4-5D6E-409C-BE32-E72D297353CC}">
              <c16:uniqueId val="{00000001-6AF7-4381-BFB0-6A793EFFA46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-1.72</c:v>
                </c:pt>
                <c:pt idx="1">
                  <c:v>-1.61</c:v>
                </c:pt>
                <c:pt idx="2">
                  <c:v>-1.92</c:v>
                </c:pt>
                <c:pt idx="3">
                  <c:v>0.82</c:v>
                </c:pt>
                <c:pt idx="4">
                  <c:v>-9.41</c:v>
                </c:pt>
              </c:numCache>
            </c:numRef>
          </c:val>
          <c:smooth val="0"/>
          <c:extLst>
            <c:ext xmlns:c16="http://schemas.microsoft.com/office/drawing/2014/chart" uri="{C3380CC4-5D6E-409C-BE32-E72D297353CC}">
              <c16:uniqueId val="{00000002-6AF7-4381-BFB0-6A793EFFA46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0.63</c:v>
                </c:pt>
                <c:pt idx="2">
                  <c:v>#N/A</c:v>
                </c:pt>
                <c:pt idx="3">
                  <c:v>1.97</c:v>
                </c:pt>
                <c:pt idx="4">
                  <c:v>0</c:v>
                </c:pt>
                <c:pt idx="5">
                  <c:v>0</c:v>
                </c:pt>
                <c:pt idx="6">
                  <c:v>0</c:v>
                </c:pt>
                <c:pt idx="7">
                  <c:v>0</c:v>
                </c:pt>
                <c:pt idx="8">
                  <c:v>0</c:v>
                </c:pt>
                <c:pt idx="9">
                  <c:v>0</c:v>
                </c:pt>
              </c:numCache>
            </c:numRef>
          </c:val>
          <c:extLst>
            <c:ext xmlns:c16="http://schemas.microsoft.com/office/drawing/2014/chart" uri="{C3380CC4-5D6E-409C-BE32-E72D297353CC}">
              <c16:uniqueId val="{00000000-412B-448D-9152-C04A2214B1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2B-448D-9152-C04A2214B1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2B-448D-9152-C04A2214B18B}"/>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12B-448D-9152-C04A2214B18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0.21</c:v>
                </c:pt>
                <c:pt idx="4">
                  <c:v>#N/A</c:v>
                </c:pt>
                <c:pt idx="5">
                  <c:v>0.06</c:v>
                </c:pt>
                <c:pt idx="6">
                  <c:v>#N/A</c:v>
                </c:pt>
                <c:pt idx="7">
                  <c:v>0.04</c:v>
                </c:pt>
                <c:pt idx="8">
                  <c:v>#N/A</c:v>
                </c:pt>
                <c:pt idx="9">
                  <c:v>0.08</c:v>
                </c:pt>
              </c:numCache>
            </c:numRef>
          </c:val>
          <c:extLst>
            <c:ext xmlns:c16="http://schemas.microsoft.com/office/drawing/2014/chart" uri="{C3380CC4-5D6E-409C-BE32-E72D297353CC}">
              <c16:uniqueId val="{00000004-412B-448D-9152-C04A2214B18B}"/>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1.41</c:v>
                </c:pt>
                <c:pt idx="2">
                  <c:v>#N/A</c:v>
                </c:pt>
                <c:pt idx="3">
                  <c:v>0.62</c:v>
                </c:pt>
                <c:pt idx="4">
                  <c:v>#N/A</c:v>
                </c:pt>
                <c:pt idx="5">
                  <c:v>0.67</c:v>
                </c:pt>
                <c:pt idx="6">
                  <c:v>#N/A</c:v>
                </c:pt>
                <c:pt idx="7">
                  <c:v>0.55000000000000004</c:v>
                </c:pt>
                <c:pt idx="8">
                  <c:v>#N/A</c:v>
                </c:pt>
                <c:pt idx="9">
                  <c:v>0.34</c:v>
                </c:pt>
              </c:numCache>
            </c:numRef>
          </c:val>
          <c:extLst>
            <c:ext xmlns:c16="http://schemas.microsoft.com/office/drawing/2014/chart" uri="{C3380CC4-5D6E-409C-BE32-E72D297353CC}">
              <c16:uniqueId val="{00000005-412B-448D-9152-C04A2214B18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2.1800000000000002</c:v>
                </c:pt>
                <c:pt idx="2">
                  <c:v>#N/A</c:v>
                </c:pt>
                <c:pt idx="3">
                  <c:v>1.92</c:v>
                </c:pt>
                <c:pt idx="4">
                  <c:v>#N/A</c:v>
                </c:pt>
                <c:pt idx="5">
                  <c:v>0.87</c:v>
                </c:pt>
                <c:pt idx="6">
                  <c:v>#N/A</c:v>
                </c:pt>
                <c:pt idx="7">
                  <c:v>0.56000000000000005</c:v>
                </c:pt>
                <c:pt idx="8">
                  <c:v>#N/A</c:v>
                </c:pt>
                <c:pt idx="9">
                  <c:v>0.49</c:v>
                </c:pt>
              </c:numCache>
            </c:numRef>
          </c:val>
          <c:extLst>
            <c:ext xmlns:c16="http://schemas.microsoft.com/office/drawing/2014/chart" uri="{C3380CC4-5D6E-409C-BE32-E72D297353CC}">
              <c16:uniqueId val="{00000006-412B-448D-9152-C04A2214B18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4.72</c:v>
                </c:pt>
                <c:pt idx="2">
                  <c:v>#N/A</c:v>
                </c:pt>
                <c:pt idx="3">
                  <c:v>5.43</c:v>
                </c:pt>
                <c:pt idx="4">
                  <c:v>#N/A</c:v>
                </c:pt>
                <c:pt idx="5">
                  <c:v>3.4</c:v>
                </c:pt>
                <c:pt idx="6">
                  <c:v>#N/A</c:v>
                </c:pt>
                <c:pt idx="7">
                  <c:v>5.0999999999999996</c:v>
                </c:pt>
                <c:pt idx="8">
                  <c:v>#N/A</c:v>
                </c:pt>
                <c:pt idx="9">
                  <c:v>0.98</c:v>
                </c:pt>
              </c:numCache>
            </c:numRef>
          </c:val>
          <c:extLst>
            <c:ext xmlns:c16="http://schemas.microsoft.com/office/drawing/2014/chart" uri="{C3380CC4-5D6E-409C-BE32-E72D297353CC}">
              <c16:uniqueId val="{00000007-412B-448D-9152-C04A2214B18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1.81</c:v>
                </c:pt>
                <c:pt idx="6">
                  <c:v>#N/A</c:v>
                </c:pt>
                <c:pt idx="7">
                  <c:v>2.5299999999999998</c:v>
                </c:pt>
                <c:pt idx="8">
                  <c:v>#N/A</c:v>
                </c:pt>
                <c:pt idx="9">
                  <c:v>3.2</c:v>
                </c:pt>
              </c:numCache>
            </c:numRef>
          </c:val>
          <c:extLst>
            <c:ext xmlns:c16="http://schemas.microsoft.com/office/drawing/2014/chart" uri="{C3380CC4-5D6E-409C-BE32-E72D297353CC}">
              <c16:uniqueId val="{00000008-412B-448D-9152-C04A2214B18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10.91</c:v>
                </c:pt>
                <c:pt idx="2">
                  <c:v>#N/A</c:v>
                </c:pt>
                <c:pt idx="3">
                  <c:v>12.35</c:v>
                </c:pt>
                <c:pt idx="4">
                  <c:v>#N/A</c:v>
                </c:pt>
                <c:pt idx="5">
                  <c:v>12.85</c:v>
                </c:pt>
                <c:pt idx="6">
                  <c:v>#N/A</c:v>
                </c:pt>
                <c:pt idx="7">
                  <c:v>12.91</c:v>
                </c:pt>
                <c:pt idx="8">
                  <c:v>#N/A</c:v>
                </c:pt>
                <c:pt idx="9">
                  <c:v>13.98</c:v>
                </c:pt>
              </c:numCache>
            </c:numRef>
          </c:val>
          <c:extLst>
            <c:ext xmlns:c16="http://schemas.microsoft.com/office/drawing/2014/chart" uri="{C3380CC4-5D6E-409C-BE32-E72D297353CC}">
              <c16:uniqueId val="{00000009-412B-448D-9152-C04A2214B1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689</c:v>
                </c:pt>
                <c:pt idx="5">
                  <c:v>691</c:v>
                </c:pt>
                <c:pt idx="8">
                  <c:v>723</c:v>
                </c:pt>
                <c:pt idx="11">
                  <c:v>705</c:v>
                </c:pt>
                <c:pt idx="14">
                  <c:v>633</c:v>
                </c:pt>
              </c:numCache>
            </c:numRef>
          </c:val>
          <c:extLst>
            <c:ext xmlns:c16="http://schemas.microsoft.com/office/drawing/2014/chart" uri="{C3380CC4-5D6E-409C-BE32-E72D297353CC}">
              <c16:uniqueId val="{00000000-4DB0-48EA-AE99-79334A0B65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DB0-48EA-AE99-79334A0B65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213</c:v>
                </c:pt>
                <c:pt idx="3">
                  <c:v>203</c:v>
                </c:pt>
                <c:pt idx="6">
                  <c:v>200</c:v>
                </c:pt>
                <c:pt idx="9">
                  <c:v>233</c:v>
                </c:pt>
                <c:pt idx="12">
                  <c:v>367</c:v>
                </c:pt>
              </c:numCache>
            </c:numRef>
          </c:val>
          <c:extLst>
            <c:ext xmlns:c16="http://schemas.microsoft.com/office/drawing/2014/chart" uri="{C3380CC4-5D6E-409C-BE32-E72D297353CC}">
              <c16:uniqueId val="{00000002-4DB0-48EA-AE99-79334A0B65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2</c:v>
                </c:pt>
                <c:pt idx="9">
                  <c:v>3</c:v>
                </c:pt>
                <c:pt idx="12">
                  <c:v>6</c:v>
                </c:pt>
              </c:numCache>
            </c:numRef>
          </c:val>
          <c:extLst>
            <c:ext xmlns:c16="http://schemas.microsoft.com/office/drawing/2014/chart" uri="{C3380CC4-5D6E-409C-BE32-E72D297353CC}">
              <c16:uniqueId val="{00000003-4DB0-48EA-AE99-79334A0B65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222</c:v>
                </c:pt>
                <c:pt idx="3">
                  <c:v>220</c:v>
                </c:pt>
                <c:pt idx="6">
                  <c:v>320</c:v>
                </c:pt>
                <c:pt idx="9">
                  <c:v>320</c:v>
                </c:pt>
                <c:pt idx="12">
                  <c:v>312</c:v>
                </c:pt>
              </c:numCache>
            </c:numRef>
          </c:val>
          <c:extLst>
            <c:ext xmlns:c16="http://schemas.microsoft.com/office/drawing/2014/chart" uri="{C3380CC4-5D6E-409C-BE32-E72D297353CC}">
              <c16:uniqueId val="{00000004-4DB0-48EA-AE99-79334A0B65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DB0-48EA-AE99-79334A0B65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DB0-48EA-AE99-79334A0B65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452</c:v>
                </c:pt>
                <c:pt idx="3">
                  <c:v>426</c:v>
                </c:pt>
                <c:pt idx="6">
                  <c:v>398</c:v>
                </c:pt>
                <c:pt idx="9">
                  <c:v>362</c:v>
                </c:pt>
                <c:pt idx="12">
                  <c:v>343</c:v>
                </c:pt>
              </c:numCache>
            </c:numRef>
          </c:val>
          <c:extLst>
            <c:ext xmlns:c16="http://schemas.microsoft.com/office/drawing/2014/chart" uri="{C3380CC4-5D6E-409C-BE32-E72D297353CC}">
              <c16:uniqueId val="{00000007-4DB0-48EA-AE99-79334A0B65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200</c:v>
                </c:pt>
                <c:pt idx="2">
                  <c:v>#N/A</c:v>
                </c:pt>
                <c:pt idx="3">
                  <c:v>#N/A</c:v>
                </c:pt>
                <c:pt idx="4">
                  <c:v>160</c:v>
                </c:pt>
                <c:pt idx="5">
                  <c:v>#N/A</c:v>
                </c:pt>
                <c:pt idx="6">
                  <c:v>#N/A</c:v>
                </c:pt>
                <c:pt idx="7">
                  <c:v>197</c:v>
                </c:pt>
                <c:pt idx="8">
                  <c:v>#N/A</c:v>
                </c:pt>
                <c:pt idx="9">
                  <c:v>#N/A</c:v>
                </c:pt>
                <c:pt idx="10">
                  <c:v>213</c:v>
                </c:pt>
                <c:pt idx="11">
                  <c:v>#N/A</c:v>
                </c:pt>
                <c:pt idx="12">
                  <c:v>#N/A</c:v>
                </c:pt>
                <c:pt idx="13">
                  <c:v>395</c:v>
                </c:pt>
                <c:pt idx="14">
                  <c:v>#N/A</c:v>
                </c:pt>
              </c:numCache>
            </c:numRef>
          </c:val>
          <c:smooth val="0"/>
          <c:extLst>
            <c:ext xmlns:c16="http://schemas.microsoft.com/office/drawing/2014/chart" uri="{C3380CC4-5D6E-409C-BE32-E72D297353CC}">
              <c16:uniqueId val="{00000008-4DB0-48EA-AE99-79334A0B65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4900</c:v>
                </c:pt>
                <c:pt idx="5">
                  <c:v>4510</c:v>
                </c:pt>
                <c:pt idx="8">
                  <c:v>4102</c:v>
                </c:pt>
                <c:pt idx="11">
                  <c:v>3821</c:v>
                </c:pt>
                <c:pt idx="14">
                  <c:v>3451</c:v>
                </c:pt>
              </c:numCache>
            </c:numRef>
          </c:val>
          <c:extLst>
            <c:ext xmlns:c16="http://schemas.microsoft.com/office/drawing/2014/chart" uri="{C3380CC4-5D6E-409C-BE32-E72D297353CC}">
              <c16:uniqueId val="{00000000-2786-4412-BE7E-A57F603272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1701</c:v>
                </c:pt>
                <c:pt idx="5">
                  <c:v>1667</c:v>
                </c:pt>
                <c:pt idx="8">
                  <c:v>1999</c:v>
                </c:pt>
                <c:pt idx="11">
                  <c:v>2012</c:v>
                </c:pt>
                <c:pt idx="14">
                  <c:v>1773</c:v>
                </c:pt>
              </c:numCache>
            </c:numRef>
          </c:val>
          <c:extLst>
            <c:ext xmlns:c16="http://schemas.microsoft.com/office/drawing/2014/chart" uri="{C3380CC4-5D6E-409C-BE32-E72D297353CC}">
              <c16:uniqueId val="{00000001-2786-4412-BE7E-A57F603272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7833</c:v>
                </c:pt>
                <c:pt idx="5">
                  <c:v>7735</c:v>
                </c:pt>
                <c:pt idx="8">
                  <c:v>8100</c:v>
                </c:pt>
                <c:pt idx="11">
                  <c:v>7892</c:v>
                </c:pt>
                <c:pt idx="14">
                  <c:v>6994</c:v>
                </c:pt>
              </c:numCache>
            </c:numRef>
          </c:val>
          <c:extLst>
            <c:ext xmlns:c16="http://schemas.microsoft.com/office/drawing/2014/chart" uri="{C3380CC4-5D6E-409C-BE32-E72D297353CC}">
              <c16:uniqueId val="{00000002-2786-4412-BE7E-A57F603272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86-4412-BE7E-A57F603272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786-4412-BE7E-A57F603272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86-4412-BE7E-A57F603272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1118</c:v>
                </c:pt>
                <c:pt idx="3">
                  <c:v>1246</c:v>
                </c:pt>
                <c:pt idx="6">
                  <c:v>1097</c:v>
                </c:pt>
                <c:pt idx="9">
                  <c:v>965</c:v>
                </c:pt>
                <c:pt idx="12">
                  <c:v>981</c:v>
                </c:pt>
              </c:numCache>
            </c:numRef>
          </c:val>
          <c:extLst>
            <c:ext xmlns:c16="http://schemas.microsoft.com/office/drawing/2014/chart" uri="{C3380CC4-5D6E-409C-BE32-E72D297353CC}">
              <c16:uniqueId val="{00000006-2786-4412-BE7E-A57F603272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c:v>
                </c:pt>
                <c:pt idx="3">
                  <c:v>71</c:v>
                </c:pt>
                <c:pt idx="6">
                  <c:v>100</c:v>
                </c:pt>
                <c:pt idx="9">
                  <c:v>211</c:v>
                </c:pt>
                <c:pt idx="12">
                  <c:v>211</c:v>
                </c:pt>
              </c:numCache>
            </c:numRef>
          </c:val>
          <c:extLst>
            <c:ext xmlns:c16="http://schemas.microsoft.com/office/drawing/2014/chart" uri="{C3380CC4-5D6E-409C-BE32-E72D297353CC}">
              <c16:uniqueId val="{00000007-2786-4412-BE7E-A57F603272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2145</c:v>
                </c:pt>
                <c:pt idx="3">
                  <c:v>2151</c:v>
                </c:pt>
                <c:pt idx="6">
                  <c:v>2294</c:v>
                </c:pt>
                <c:pt idx="9">
                  <c:v>2652</c:v>
                </c:pt>
                <c:pt idx="12">
                  <c:v>2509</c:v>
                </c:pt>
              </c:numCache>
            </c:numRef>
          </c:val>
          <c:extLst>
            <c:ext xmlns:c16="http://schemas.microsoft.com/office/drawing/2014/chart" uri="{C3380CC4-5D6E-409C-BE32-E72D297353CC}">
              <c16:uniqueId val="{00000008-2786-4412-BE7E-A57F603272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809</c:v>
                </c:pt>
                <c:pt idx="3">
                  <c:v>605</c:v>
                </c:pt>
                <c:pt idx="6">
                  <c:v>681</c:v>
                </c:pt>
                <c:pt idx="9">
                  <c:v>1066</c:v>
                </c:pt>
                <c:pt idx="12">
                  <c:v>781</c:v>
                </c:pt>
              </c:numCache>
            </c:numRef>
          </c:val>
          <c:extLst>
            <c:ext xmlns:c16="http://schemas.microsoft.com/office/drawing/2014/chart" uri="{C3380CC4-5D6E-409C-BE32-E72D297353CC}">
              <c16:uniqueId val="{00000009-2786-4412-BE7E-A57F603272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3293</c:v>
                </c:pt>
                <c:pt idx="3">
                  <c:v>3095</c:v>
                </c:pt>
                <c:pt idx="6">
                  <c:v>2900</c:v>
                </c:pt>
                <c:pt idx="9">
                  <c:v>2718</c:v>
                </c:pt>
                <c:pt idx="12">
                  <c:v>2534</c:v>
                </c:pt>
              </c:numCache>
            </c:numRef>
          </c:val>
          <c:extLst>
            <c:ext xmlns:c16="http://schemas.microsoft.com/office/drawing/2014/chart" uri="{C3380CC4-5D6E-409C-BE32-E72D297353CC}">
              <c16:uniqueId val="{0000000A-2786-4412-BE7E-A57F603272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786-4412-BE7E-A57F603272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4632</c:v>
                </c:pt>
                <c:pt idx="1">
                  <c:v>4517</c:v>
                </c:pt>
                <c:pt idx="2">
                  <c:v>3966</c:v>
                </c:pt>
              </c:numCache>
            </c:numRef>
          </c:val>
          <c:extLst>
            <c:ext xmlns:c16="http://schemas.microsoft.com/office/drawing/2014/chart" uri="{C3380CC4-5D6E-409C-BE32-E72D297353CC}">
              <c16:uniqueId val="{00000000-66B7-4C80-BCE8-7CF825CA6CF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52</c:v>
                </c:pt>
                <c:pt idx="1">
                  <c:v>52</c:v>
                </c:pt>
                <c:pt idx="2">
                  <c:v>52</c:v>
                </c:pt>
              </c:numCache>
            </c:numRef>
          </c:val>
          <c:extLst>
            <c:ext xmlns:c16="http://schemas.microsoft.com/office/drawing/2014/chart" uri="{C3380CC4-5D6E-409C-BE32-E72D297353CC}">
              <c16:uniqueId val="{00000001-66B7-4C80-BCE8-7CF825CA6CF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2867</c:v>
                </c:pt>
                <c:pt idx="1">
                  <c:v>2735</c:v>
                </c:pt>
                <c:pt idx="2">
                  <c:v>2434</c:v>
                </c:pt>
              </c:numCache>
            </c:numRef>
          </c:val>
          <c:extLst>
            <c:ext xmlns:c16="http://schemas.microsoft.com/office/drawing/2014/chart" uri="{C3380CC4-5D6E-409C-BE32-E72D297353CC}">
              <c16:uniqueId val="{00000002-66B7-4C80-BCE8-7CF825CA6CF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年度以降、起債額を公債費の元金以下に抑えることにより、地方債残高の減少、元利償還金の減少に努めている。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道路整備事業に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加え、鮎壺公園整備事業に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係る土地開発公社への償還に伴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債務負担行為を設定したことなどにより、債務負担行為に基づく支出額が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年度から公営企業債（下水道事業）の元利償還金に対する繰入金が増加したことに伴い、実質公債費比率の分子は平成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年度と比較して増加している。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町債の償還に関して、平成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年度以降起債額を公債費の元金以下に抑制することにより地方債残高が減少傾向にあり、満期一括償還地方債の借入もしていないことから、現時点で積立て等の計画はない。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将来負担額を見ると、大部分を占める一般会計等に係る地方債の現在高は、平成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年度以降、起債額を公債費の元金以下に抑えることにより残高の減少に努めてきたため、減少傾向にある。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なお、消防業務が２市１町で構成する富士山南東消防組合へ移管されたことに伴い消防職員が退職したことにより退職手当負担見込額が大幅に減少する一方、組合の起債により組合等負担等見込額は増加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地方債現在高は減少する一方、充当可能基金を確保していることにより、将来負担額が充当可能財源等を下回っていることから、将来負担比率の分子は依然として低い水準を保っている。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静岡県長泉町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公共施設等総合管理計画に基づく将来の公共施設の大規模修繕や建替費用に充てるための「公共施設長寿命化基金」に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万円を積み立てた一方、自立支援介護給付や障害者通所給付</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の増額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などの財源確保に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加え、新型コロナウイルス感染症対策事業に対する臨時的財政需要に対応するための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億円、新火葬施設の整備費用に充てるための「衛生施設建設基金」を３億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万円を取り崩したことなどにより、基金全体としては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剰余金を単に「財政調整基金」に積み立てるのではなく、短期的に整備計画のある施設や公共施設等総合管理計画に基づき中長期的に必要となる公共施設の大規模修繕や建替計画等を考慮し、特定目的基金への積み立て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公共施設長寿命化基金：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公共施設の機能を保全し、長寿命化を図るための整備、改修等に要する経費に充てるもの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地域福祉基金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町民による福祉活動の推進と地域福祉の充実を図るもの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国際交流基金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町民が広く国際交流を促進するための事業に要する経費に充てるもの</a:t>
          </a: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衛生施設建設基金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最終処分場、塵芥焼却場、火葬場、し尿処理施設の建設事業費に充てるもの</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町営住宅修繕基金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町営住宅の修繕、維持及び管理に要する経費に充てるもの</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公共施設長寿命化基金については、公共施設等総合管理計画に基づき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中長期的に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必要</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公共施設の大規模修繕、建替等の費用に充てるため、平成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年度は１億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万円、令和元年度は１億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8,400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万円と継続的に積み立てていることから、基金残高が増加している。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衛生施設建設基金については、裾野市長泉町衛生施設組合が実施する新火葬施設の整備に要する経費に充てるため、平成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年度から取り崩しを行いつつも、令和元年度から開始される整備工事に要する経費に充てるため、平成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年度は２億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万円を積み立てたが、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令和元年度から令和３年度にかけ実施される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整備費用に充てるため令和元年度は３億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、令和２年度は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7,600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万円を取り崩したことにより、基金残高が減少している。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衛生施設建設基金については、裾野市長泉町衛生施設組合が令和元年度から３ヵ年で実施している新火葬施設の整備に要する経費が多額であることから、当該経費の財源を必要最低限確保するとともに、その他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のうち特に、公共施設長寿命化基金については、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公共施設等総合管理計画に基づき中長期的に必要となる公共施設の大規模修繕や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、多額の経費が必要となる学校施設の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建替計画等を考慮し、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計画的な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積み立てを行っていく。</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ここ数年、放課後児童会の増設など新たな施設の整備に係る経費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や、引き続き増加する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自立支援介護給付や障害者通所給付などの財源として取り崩しを行っており、令和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年度について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新型コロナウイルス感染症対策事業に対する臨時的財政需要に対応する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億円の取崩しを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行ったことから、基金残高は減少している。</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対策を含め、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今後発生しうる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不測の事態にも迅速に対応できることに加え、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新たな施策の実施や新たな施設の整備等に要する経費の財源として、一定の基金残高を確保</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しておくことが必要である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一方、短期的に整備計画のある施設の特定目的基金への積立てを優先するなど、状況に応じて柔軟に対応していく。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町債の償還に関しては、平成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年度以降、起債額を公債費の元金以下に抑制することにより地方債残高が減少傾向にあることから、現時点では取り崩しや積立ての計画はない。</a:t>
          </a:r>
          <a:endParaRPr lang="ja-JP" altLang="ja-JP" sz="12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43,601
43,142
26.63
21,712,876
21,538,044
105,510
10,659,439
2,533,877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業種の異なる大規模工場の誘致や中小工場の集団化を進めてきた結果、化学工業を中心にさまざまな企業が立地している。そのため、景気変動の影響を受けにくく、税収も安定していることから、昭和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を上回る一定の水準を維持している。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11289</xdr:rowOff>
    </xdr:from>
    <xdr:to>
      <xdr:col>23</xdr:col>
      <xdr:colOff>133350</xdr:colOff>
      <xdr:row>37</xdr:row>
      <xdr:rowOff>51505</xdr:rowOff>
    </xdr:to>
    <xdr:cxnSp macro="">
      <xdr:nvCxnSpPr>
        <xdr:cNvPr id="69" name="直線コネクタ 68"/>
        <xdr:cNvCxnSpPr/>
      </xdr:nvCxnSpPr>
      <xdr:spPr>
        <a:xfrm>
          <a:off x="4114800" y="63549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11289</xdr:rowOff>
    </xdr:from>
    <xdr:to>
      <xdr:col>19</xdr:col>
      <xdr:colOff>133350</xdr:colOff>
      <xdr:row>37</xdr:row>
      <xdr:rowOff>51505</xdr:rowOff>
    </xdr:to>
    <xdr:cxnSp macro="">
      <xdr:nvCxnSpPr>
        <xdr:cNvPr id="72" name="直線コネクタ 71"/>
        <xdr:cNvCxnSpPr/>
      </xdr:nvCxnSpPr>
      <xdr:spPr>
        <a:xfrm flipV="1">
          <a:off x="3225800" y="63549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24695</xdr:rowOff>
    </xdr:from>
    <xdr:to>
      <xdr:col>15</xdr:col>
      <xdr:colOff>82550</xdr:colOff>
      <xdr:row>37</xdr:row>
      <xdr:rowOff>51505</xdr:rowOff>
    </xdr:to>
    <xdr:cxnSp macro="">
      <xdr:nvCxnSpPr>
        <xdr:cNvPr id="75" name="直線コネクタ 74"/>
        <xdr:cNvCxnSpPr/>
      </xdr:nvCxnSpPr>
      <xdr:spPr>
        <a:xfrm>
          <a:off x="2336800" y="63683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24695</xdr:rowOff>
    </xdr:from>
    <xdr:to>
      <xdr:col>11</xdr:col>
      <xdr:colOff>31750</xdr:colOff>
      <xdr:row>37</xdr:row>
      <xdr:rowOff>64911</xdr:rowOff>
    </xdr:to>
    <xdr:cxnSp macro="">
      <xdr:nvCxnSpPr>
        <xdr:cNvPr id="78" name="直線コネクタ 77"/>
        <xdr:cNvCxnSpPr/>
      </xdr:nvCxnSpPr>
      <xdr:spPr>
        <a:xfrm flipV="1">
          <a:off x="1447800" y="63683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705</xdr:rowOff>
    </xdr:from>
    <xdr:to>
      <xdr:col>23</xdr:col>
      <xdr:colOff>184150</xdr:colOff>
      <xdr:row>37</xdr:row>
      <xdr:rowOff>102305</xdr:rowOff>
    </xdr:to>
    <xdr:sp macro="" textlink="">
      <xdr:nvSpPr>
        <xdr:cNvPr id="88" name="楕円 87"/>
        <xdr:cNvSpPr/>
      </xdr:nvSpPr>
      <xdr:spPr>
        <a:xfrm>
          <a:off x="49022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93432</xdr:rowOff>
    </xdr:from>
    <xdr:ext cx="762000" cy="259045"/>
    <xdr:sp macro="" textlink="">
      <xdr:nvSpPr>
        <xdr:cNvPr id="89" name="財政力該当値テキスト"/>
        <xdr:cNvSpPr txBox="1"/>
      </xdr:nvSpPr>
      <xdr:spPr>
        <a:xfrm>
          <a:off x="5041900" y="626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131939</xdr:rowOff>
    </xdr:from>
    <xdr:to>
      <xdr:col>19</xdr:col>
      <xdr:colOff>184150</xdr:colOff>
      <xdr:row>37</xdr:row>
      <xdr:rowOff>62089</xdr:rowOff>
    </xdr:to>
    <xdr:sp macro="" textlink="">
      <xdr:nvSpPr>
        <xdr:cNvPr id="90" name="楕円 89"/>
        <xdr:cNvSpPr/>
      </xdr:nvSpPr>
      <xdr:spPr>
        <a:xfrm>
          <a:off x="4064000" y="63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72266</xdr:rowOff>
    </xdr:from>
    <xdr:ext cx="736600" cy="259045"/>
    <xdr:sp macro="" textlink="">
      <xdr:nvSpPr>
        <xdr:cNvPr id="91" name="テキスト ボックス 90"/>
        <xdr:cNvSpPr txBox="1"/>
      </xdr:nvSpPr>
      <xdr:spPr>
        <a:xfrm>
          <a:off x="3733800" y="6073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705</xdr:rowOff>
    </xdr:from>
    <xdr:to>
      <xdr:col>15</xdr:col>
      <xdr:colOff>133350</xdr:colOff>
      <xdr:row>37</xdr:row>
      <xdr:rowOff>102305</xdr:rowOff>
    </xdr:to>
    <xdr:sp macro="" textlink="">
      <xdr:nvSpPr>
        <xdr:cNvPr id="92" name="楕円 91"/>
        <xdr:cNvSpPr/>
      </xdr:nvSpPr>
      <xdr:spPr>
        <a:xfrm>
          <a:off x="3175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112482</xdr:rowOff>
    </xdr:from>
    <xdr:ext cx="762000" cy="259045"/>
    <xdr:sp macro="" textlink="">
      <xdr:nvSpPr>
        <xdr:cNvPr id="93" name="テキスト ボックス 92"/>
        <xdr:cNvSpPr txBox="1"/>
      </xdr:nvSpPr>
      <xdr:spPr>
        <a:xfrm>
          <a:off x="2844800" y="61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145345</xdr:rowOff>
    </xdr:from>
    <xdr:to>
      <xdr:col>11</xdr:col>
      <xdr:colOff>82550</xdr:colOff>
      <xdr:row>37</xdr:row>
      <xdr:rowOff>75495</xdr:rowOff>
    </xdr:to>
    <xdr:sp macro="" textlink="">
      <xdr:nvSpPr>
        <xdr:cNvPr id="94" name="楕円 93"/>
        <xdr:cNvSpPr/>
      </xdr:nvSpPr>
      <xdr:spPr>
        <a:xfrm>
          <a:off x="228600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85672</xdr:rowOff>
    </xdr:from>
    <xdr:ext cx="762000" cy="259045"/>
    <xdr:sp macro="" textlink="">
      <xdr:nvSpPr>
        <xdr:cNvPr id="95" name="テキスト ボックス 94"/>
        <xdr:cNvSpPr txBox="1"/>
      </xdr:nvSpPr>
      <xdr:spPr>
        <a:xfrm>
          <a:off x="1955800" y="608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14111</xdr:rowOff>
    </xdr:from>
    <xdr:to>
      <xdr:col>7</xdr:col>
      <xdr:colOff>31750</xdr:colOff>
      <xdr:row>37</xdr:row>
      <xdr:rowOff>115711</xdr:rowOff>
    </xdr:to>
    <xdr:sp macro="" textlink="">
      <xdr:nvSpPr>
        <xdr:cNvPr id="96" name="楕円 95"/>
        <xdr:cNvSpPr/>
      </xdr:nvSpPr>
      <xdr:spPr>
        <a:xfrm>
          <a:off x="1397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125888</xdr:rowOff>
    </xdr:from>
    <xdr:ext cx="762000" cy="259045"/>
    <xdr:sp macro="" textlink="">
      <xdr:nvSpPr>
        <xdr:cNvPr id="97" name="テキスト ボックス 96"/>
        <xdr:cNvSpPr txBox="1"/>
      </xdr:nvSpPr>
      <xdr:spPr>
        <a:xfrm>
          <a:off x="1066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抑制に努めてきた結果、元利償還金の額は類似団体平均と比較して低い状況にあり、税収も安定していることから、社会福祉関係扶助費等の増により経常経費は増加傾向にあるものの、経常収支比率は依然として低い状況で推移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令和２年度については、会計年度任用職員制度の導入に伴う人件費の増により歳出（分子）が増加した一方で、地方税や地方特例交付金の大幅な減により歳入（分母）が減少したことにより、経常収支比率は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上昇している。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32512</xdr:rowOff>
    </xdr:from>
    <xdr:to>
      <xdr:col>23</xdr:col>
      <xdr:colOff>133350</xdr:colOff>
      <xdr:row>67</xdr:row>
      <xdr:rowOff>31750</xdr:rowOff>
    </xdr:to>
    <xdr:cxnSp macro="">
      <xdr:nvCxnSpPr>
        <xdr:cNvPr id="125" name="直線コネクタ 124"/>
        <xdr:cNvCxnSpPr/>
      </xdr:nvCxnSpPr>
      <xdr:spPr>
        <a:xfrm flipV="1">
          <a:off x="4953000" y="10490962"/>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118889</xdr:rowOff>
    </xdr:from>
    <xdr:ext cx="762000" cy="259045"/>
    <xdr:sp macro="" textlink="">
      <xdr:nvSpPr>
        <xdr:cNvPr id="128" name="財政構造の弾力性最大値テキスト"/>
        <xdr:cNvSpPr txBox="1"/>
      </xdr:nvSpPr>
      <xdr:spPr>
        <a:xfrm>
          <a:off x="5041900" y="1023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32512</xdr:rowOff>
    </xdr:from>
    <xdr:to>
      <xdr:col>24</xdr:col>
      <xdr:colOff>12700</xdr:colOff>
      <xdr:row>61</xdr:row>
      <xdr:rowOff>32512</xdr:rowOff>
    </xdr:to>
    <xdr:cxnSp macro="">
      <xdr:nvCxnSpPr>
        <xdr:cNvPr id="129" name="直線コネクタ 128"/>
        <xdr:cNvCxnSpPr/>
      </xdr:nvCxnSpPr>
      <xdr:spPr>
        <a:xfrm>
          <a:off x="4864100" y="1049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6096</xdr:rowOff>
    </xdr:from>
    <xdr:to>
      <xdr:col>23</xdr:col>
      <xdr:colOff>133350</xdr:colOff>
      <xdr:row>61</xdr:row>
      <xdr:rowOff>32512</xdr:rowOff>
    </xdr:to>
    <xdr:cxnSp macro="">
      <xdr:nvCxnSpPr>
        <xdr:cNvPr id="130" name="直線コネクタ 129"/>
        <xdr:cNvCxnSpPr/>
      </xdr:nvCxnSpPr>
      <xdr:spPr>
        <a:xfrm>
          <a:off x="4114800" y="10293096"/>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1" name="財政構造の弾力性平均値テキスト"/>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2" name="フローチャート: 判断 131"/>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134112</xdr:rowOff>
    </xdr:from>
    <xdr:to>
      <xdr:col>19</xdr:col>
      <xdr:colOff>133350</xdr:colOff>
      <xdr:row>60</xdr:row>
      <xdr:rowOff>6096</xdr:rowOff>
    </xdr:to>
    <xdr:cxnSp macro="">
      <xdr:nvCxnSpPr>
        <xdr:cNvPr id="133" name="直線コネクタ 132"/>
        <xdr:cNvCxnSpPr/>
      </xdr:nvCxnSpPr>
      <xdr:spPr>
        <a:xfrm>
          <a:off x="3225800" y="102496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4" name="フローチャート: 判断 133"/>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21861</xdr:rowOff>
    </xdr:from>
    <xdr:ext cx="736600" cy="259045"/>
    <xdr:sp macro="" textlink="">
      <xdr:nvSpPr>
        <xdr:cNvPr id="135" name="テキスト ボックス 134"/>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81026</xdr:rowOff>
    </xdr:from>
    <xdr:to>
      <xdr:col>15</xdr:col>
      <xdr:colOff>82550</xdr:colOff>
      <xdr:row>59</xdr:row>
      <xdr:rowOff>134112</xdr:rowOff>
    </xdr:to>
    <xdr:cxnSp macro="">
      <xdr:nvCxnSpPr>
        <xdr:cNvPr id="136" name="直線コネクタ 135"/>
        <xdr:cNvCxnSpPr/>
      </xdr:nvCxnSpPr>
      <xdr:spPr>
        <a:xfrm>
          <a:off x="2336800" y="1019657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32766</xdr:rowOff>
    </xdr:from>
    <xdr:to>
      <xdr:col>11</xdr:col>
      <xdr:colOff>31750</xdr:colOff>
      <xdr:row>59</xdr:row>
      <xdr:rowOff>81026</xdr:rowOff>
    </xdr:to>
    <xdr:cxnSp macro="">
      <xdr:nvCxnSpPr>
        <xdr:cNvPr id="139" name="直線コネクタ 138"/>
        <xdr:cNvCxnSpPr/>
      </xdr:nvCxnSpPr>
      <xdr:spPr>
        <a:xfrm>
          <a:off x="1447800" y="101483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40" name="フローチャート: 判断 139"/>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1" name="テキスト ボックス 140"/>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2" name="フローチャート: 判断 141"/>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3" name="テキスト ボックス 142"/>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153162</xdr:rowOff>
    </xdr:from>
    <xdr:to>
      <xdr:col>23</xdr:col>
      <xdr:colOff>184150</xdr:colOff>
      <xdr:row>61</xdr:row>
      <xdr:rowOff>83312</xdr:rowOff>
    </xdr:to>
    <xdr:sp macro="" textlink="">
      <xdr:nvSpPr>
        <xdr:cNvPr id="149" name="楕円 148"/>
        <xdr:cNvSpPr/>
      </xdr:nvSpPr>
      <xdr:spPr>
        <a:xfrm>
          <a:off x="49022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74439</xdr:rowOff>
    </xdr:from>
    <xdr:ext cx="762000" cy="259045"/>
    <xdr:sp macro="" textlink="">
      <xdr:nvSpPr>
        <xdr:cNvPr id="150" name="財政構造の弾力性該当値テキスト"/>
        <xdr:cNvSpPr txBox="1"/>
      </xdr:nvSpPr>
      <xdr:spPr>
        <a:xfrm>
          <a:off x="5041900" y="1036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126746</xdr:rowOff>
    </xdr:from>
    <xdr:to>
      <xdr:col>19</xdr:col>
      <xdr:colOff>184150</xdr:colOff>
      <xdr:row>60</xdr:row>
      <xdr:rowOff>56896</xdr:rowOff>
    </xdr:to>
    <xdr:sp macro="" textlink="">
      <xdr:nvSpPr>
        <xdr:cNvPr id="151" name="楕円 150"/>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67073</xdr:rowOff>
    </xdr:from>
    <xdr:ext cx="736600" cy="259045"/>
    <xdr:sp macro="" textlink="">
      <xdr:nvSpPr>
        <xdr:cNvPr id="152" name="テキスト ボックス 151"/>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83312</xdr:rowOff>
    </xdr:from>
    <xdr:to>
      <xdr:col>15</xdr:col>
      <xdr:colOff>133350</xdr:colOff>
      <xdr:row>60</xdr:row>
      <xdr:rowOff>13462</xdr:rowOff>
    </xdr:to>
    <xdr:sp macro="" textlink="">
      <xdr:nvSpPr>
        <xdr:cNvPr id="153" name="楕円 152"/>
        <xdr:cNvSpPr/>
      </xdr:nvSpPr>
      <xdr:spPr>
        <a:xfrm>
          <a:off x="3175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23639</xdr:rowOff>
    </xdr:from>
    <xdr:ext cx="762000" cy="259045"/>
    <xdr:sp macro="" textlink="">
      <xdr:nvSpPr>
        <xdr:cNvPr id="154" name="テキスト ボックス 153"/>
        <xdr:cNvSpPr txBox="1"/>
      </xdr:nvSpPr>
      <xdr:spPr>
        <a:xfrm>
          <a:off x="2844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30226</xdr:rowOff>
    </xdr:from>
    <xdr:to>
      <xdr:col>11</xdr:col>
      <xdr:colOff>82550</xdr:colOff>
      <xdr:row>59</xdr:row>
      <xdr:rowOff>131826</xdr:rowOff>
    </xdr:to>
    <xdr:sp macro="" textlink="">
      <xdr:nvSpPr>
        <xdr:cNvPr id="155" name="楕円 154"/>
        <xdr:cNvSpPr/>
      </xdr:nvSpPr>
      <xdr:spPr>
        <a:xfrm>
          <a:off x="2286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142003</xdr:rowOff>
    </xdr:from>
    <xdr:ext cx="762000" cy="259045"/>
    <xdr:sp macro="" textlink="">
      <xdr:nvSpPr>
        <xdr:cNvPr id="156" name="テキスト ボックス 155"/>
        <xdr:cNvSpPr txBox="1"/>
      </xdr:nvSpPr>
      <xdr:spPr>
        <a:xfrm>
          <a:off x="1955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153416</xdr:rowOff>
    </xdr:from>
    <xdr:to>
      <xdr:col>7</xdr:col>
      <xdr:colOff>31750</xdr:colOff>
      <xdr:row>59</xdr:row>
      <xdr:rowOff>83566</xdr:rowOff>
    </xdr:to>
    <xdr:sp macro="" textlink="">
      <xdr:nvSpPr>
        <xdr:cNvPr id="157" name="楕円 156"/>
        <xdr:cNvSpPr/>
      </xdr:nvSpPr>
      <xdr:spPr>
        <a:xfrm>
          <a:off x="1397000" y="100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93743</xdr:rowOff>
    </xdr:from>
    <xdr:ext cx="762000" cy="259045"/>
    <xdr:sp macro="" textlink="">
      <xdr:nvSpPr>
        <xdr:cNvPr id="158" name="テキスト ボックス 157"/>
        <xdr:cNvSpPr txBox="1"/>
      </xdr:nvSpPr>
      <xdr:spPr>
        <a:xfrm>
          <a:off x="1066800" y="986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[133,768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類似団体と比較して高くなっているのは、主に物件費が要因である。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年度から給食調理・配送業務の全面委託化やごみ収集業務の町内全域を委託化、焼却場運転業務の一括委託化、平成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年度からがん検診受診料を無償化したことによる受診者数の増、平成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年度はこども交流センターの開所、平成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年度から令和元年度には新たに整備された放課後児童会の運営が開始されたことに加え、平成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年度から健康づくりセンターや桃沢野外活動センターなど公共施設の管理運営業務を指定管理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したことにより、物件費の増加につながっている。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会計年度任用職員制度の導入に伴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増が要因の一つである。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90" name="直線コネクタ 189"/>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91"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2" name="直線コネクタ 191"/>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3"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4" name="直線コネクタ 193"/>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164788</xdr:rowOff>
    </xdr:from>
    <xdr:to>
      <xdr:col>23</xdr:col>
      <xdr:colOff>133350</xdr:colOff>
      <xdr:row>83</xdr:row>
      <xdr:rowOff>15779</xdr:rowOff>
    </xdr:to>
    <xdr:cxnSp macro="">
      <xdr:nvCxnSpPr>
        <xdr:cNvPr id="195" name="直線コネクタ 194"/>
        <xdr:cNvCxnSpPr/>
      </xdr:nvCxnSpPr>
      <xdr:spPr>
        <a:xfrm>
          <a:off x="4114800" y="14223688"/>
          <a:ext cx="8382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6" name="人件費・物件費等の状況平均値テキスト"/>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7" name="フローチャート: 判断 196"/>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164788</xdr:rowOff>
    </xdr:from>
    <xdr:to>
      <xdr:col>19</xdr:col>
      <xdr:colOff>133350</xdr:colOff>
      <xdr:row>82</xdr:row>
      <xdr:rowOff>165627</xdr:rowOff>
    </xdr:to>
    <xdr:cxnSp macro="">
      <xdr:nvCxnSpPr>
        <xdr:cNvPr id="198" name="直線コネクタ 197"/>
        <xdr:cNvCxnSpPr/>
      </xdr:nvCxnSpPr>
      <xdr:spPr>
        <a:xfrm flipV="1">
          <a:off x="3225800" y="14223688"/>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9" name="フローチャート: 判断 198"/>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200" name="テキスト ボックス 199"/>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99476</xdr:rowOff>
    </xdr:from>
    <xdr:to>
      <xdr:col>15</xdr:col>
      <xdr:colOff>82550</xdr:colOff>
      <xdr:row>82</xdr:row>
      <xdr:rowOff>165627</xdr:rowOff>
    </xdr:to>
    <xdr:cxnSp macro="">
      <xdr:nvCxnSpPr>
        <xdr:cNvPr id="201" name="直線コネクタ 200"/>
        <xdr:cNvCxnSpPr/>
      </xdr:nvCxnSpPr>
      <xdr:spPr>
        <a:xfrm>
          <a:off x="2336800" y="14158376"/>
          <a:ext cx="889000" cy="6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2" name="フローチャート: 判断 201"/>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48306</xdr:rowOff>
    </xdr:from>
    <xdr:ext cx="762000" cy="259045"/>
    <xdr:sp macro="" textlink="">
      <xdr:nvSpPr>
        <xdr:cNvPr id="203" name="テキスト ボックス 202"/>
        <xdr:cNvSpPr txBox="1"/>
      </xdr:nvSpPr>
      <xdr:spPr>
        <a:xfrm>
          <a:off x="2844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99476</xdr:rowOff>
    </xdr:from>
    <xdr:to>
      <xdr:col>11</xdr:col>
      <xdr:colOff>31750</xdr:colOff>
      <xdr:row>82</xdr:row>
      <xdr:rowOff>148529</xdr:rowOff>
    </xdr:to>
    <xdr:cxnSp macro="">
      <xdr:nvCxnSpPr>
        <xdr:cNvPr id="204" name="直線コネクタ 203"/>
        <xdr:cNvCxnSpPr/>
      </xdr:nvCxnSpPr>
      <xdr:spPr>
        <a:xfrm flipV="1">
          <a:off x="1447800" y="14158376"/>
          <a:ext cx="889000" cy="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5" name="フローチャート: 判断 204"/>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6" name="テキスト ボックス 205"/>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7" name="フローチャート: 判断 206"/>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8" name="テキスト ボックス 207"/>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136429</xdr:rowOff>
    </xdr:from>
    <xdr:to>
      <xdr:col>23</xdr:col>
      <xdr:colOff>184150</xdr:colOff>
      <xdr:row>83</xdr:row>
      <xdr:rowOff>66579</xdr:rowOff>
    </xdr:to>
    <xdr:sp macro="" textlink="">
      <xdr:nvSpPr>
        <xdr:cNvPr id="214" name="楕円 213"/>
        <xdr:cNvSpPr/>
      </xdr:nvSpPr>
      <xdr:spPr>
        <a:xfrm>
          <a:off x="4902200" y="1419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152956</xdr:rowOff>
    </xdr:from>
    <xdr:ext cx="762000" cy="259045"/>
    <xdr:sp macro="" textlink="">
      <xdr:nvSpPr>
        <xdr:cNvPr id="215" name="人件費・物件費等の状況該当値テキスト"/>
        <xdr:cNvSpPr txBox="1"/>
      </xdr:nvSpPr>
      <xdr:spPr>
        <a:xfrm>
          <a:off x="5041900" y="14040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113988</xdr:rowOff>
    </xdr:from>
    <xdr:to>
      <xdr:col>19</xdr:col>
      <xdr:colOff>184150</xdr:colOff>
      <xdr:row>83</xdr:row>
      <xdr:rowOff>44138</xdr:rowOff>
    </xdr:to>
    <xdr:sp macro="" textlink="">
      <xdr:nvSpPr>
        <xdr:cNvPr id="216" name="楕円 215"/>
        <xdr:cNvSpPr/>
      </xdr:nvSpPr>
      <xdr:spPr>
        <a:xfrm>
          <a:off x="4064000" y="141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54315</xdr:rowOff>
    </xdr:from>
    <xdr:ext cx="736600" cy="259045"/>
    <xdr:sp macro="" textlink="">
      <xdr:nvSpPr>
        <xdr:cNvPr id="217" name="テキスト ボックス 216"/>
        <xdr:cNvSpPr txBox="1"/>
      </xdr:nvSpPr>
      <xdr:spPr>
        <a:xfrm>
          <a:off x="3733800" y="13941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114827</xdr:rowOff>
    </xdr:from>
    <xdr:to>
      <xdr:col>15</xdr:col>
      <xdr:colOff>133350</xdr:colOff>
      <xdr:row>83</xdr:row>
      <xdr:rowOff>44977</xdr:rowOff>
    </xdr:to>
    <xdr:sp macro="" textlink="">
      <xdr:nvSpPr>
        <xdr:cNvPr id="218" name="楕円 217"/>
        <xdr:cNvSpPr/>
      </xdr:nvSpPr>
      <xdr:spPr>
        <a:xfrm>
          <a:off x="3175000" y="1417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29754</xdr:rowOff>
    </xdr:from>
    <xdr:ext cx="762000" cy="259045"/>
    <xdr:sp macro="" textlink="">
      <xdr:nvSpPr>
        <xdr:cNvPr id="219" name="テキスト ボックス 218"/>
        <xdr:cNvSpPr txBox="1"/>
      </xdr:nvSpPr>
      <xdr:spPr>
        <a:xfrm>
          <a:off x="2844800" y="142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48676</xdr:rowOff>
    </xdr:from>
    <xdr:to>
      <xdr:col>11</xdr:col>
      <xdr:colOff>82550</xdr:colOff>
      <xdr:row>82</xdr:row>
      <xdr:rowOff>150276</xdr:rowOff>
    </xdr:to>
    <xdr:sp macro="" textlink="">
      <xdr:nvSpPr>
        <xdr:cNvPr id="220" name="楕円 219"/>
        <xdr:cNvSpPr/>
      </xdr:nvSpPr>
      <xdr:spPr>
        <a:xfrm>
          <a:off x="2286000" y="141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160453</xdr:rowOff>
    </xdr:from>
    <xdr:ext cx="762000" cy="259045"/>
    <xdr:sp macro="" textlink="">
      <xdr:nvSpPr>
        <xdr:cNvPr id="221" name="テキスト ボックス 220"/>
        <xdr:cNvSpPr txBox="1"/>
      </xdr:nvSpPr>
      <xdr:spPr>
        <a:xfrm>
          <a:off x="1955800" y="1387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97729</xdr:rowOff>
    </xdr:from>
    <xdr:to>
      <xdr:col>7</xdr:col>
      <xdr:colOff>31750</xdr:colOff>
      <xdr:row>83</xdr:row>
      <xdr:rowOff>27879</xdr:rowOff>
    </xdr:to>
    <xdr:sp macro="" textlink="">
      <xdr:nvSpPr>
        <xdr:cNvPr id="222" name="楕円 221"/>
        <xdr:cNvSpPr/>
      </xdr:nvSpPr>
      <xdr:spPr>
        <a:xfrm>
          <a:off x="1397000" y="1415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38056</xdr:rowOff>
    </xdr:from>
    <xdr:ext cx="762000" cy="259045"/>
    <xdr:sp macro="" textlink="">
      <xdr:nvSpPr>
        <xdr:cNvPr id="223" name="テキスト ボックス 222"/>
        <xdr:cNvSpPr txBox="1"/>
      </xdr:nvSpPr>
      <xdr:spPr>
        <a:xfrm>
          <a:off x="1066800" y="1392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均衡の原則等により給料決定や給与制度（水準）については国家公務員に準じて制度設計を図っているものの、国と初任給決定、職務経験等の換算の運用方法や人事評価の評価結果の相違などにより、各年代の平均給料月額が国家公務員の給料月額よりも低くなっていることなどから、ラスパイレス指数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程度の水準で推移している。なお、前年度からの主な変動要因としては、比較的ラスパイレス指数の高い年齢層の職員の退職が多かったこと、経験年数階層における職員分布が変わったことが考えられる。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今後も国家公務員の給与制度や人事院勧告に基づき給与の適正化に努め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また、令和５年度からの定年引上げによる影響も注視していく。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4" name="直線コネクタ 253"/>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5"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6" name="直線コネクタ 255"/>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7"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8" name="直線コネクタ 257"/>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86</xdr:row>
      <xdr:rowOff>15421</xdr:rowOff>
    </xdr:to>
    <xdr:cxnSp macro="">
      <xdr:nvCxnSpPr>
        <xdr:cNvPr id="259" name="直線コネクタ 258"/>
        <xdr:cNvCxnSpPr/>
      </xdr:nvCxnSpPr>
      <xdr:spPr>
        <a:xfrm flipV="1">
          <a:off x="16179800" y="14605000"/>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60"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61" name="フローチャート: 判断 260"/>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15421</xdr:rowOff>
    </xdr:to>
    <xdr:cxnSp macro="">
      <xdr:nvCxnSpPr>
        <xdr:cNvPr id="262" name="直線コネクタ 261"/>
        <xdr:cNvCxnSpPr/>
      </xdr:nvCxnSpPr>
      <xdr:spPr>
        <a:xfrm>
          <a:off x="15290800" y="146911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3" name="フローチャート: 判断 262"/>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4" name="テキスト ボックス 263"/>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117929</xdr:rowOff>
    </xdr:to>
    <xdr:cxnSp macro="">
      <xdr:nvCxnSpPr>
        <xdr:cNvPr id="265" name="直線コネクタ 264"/>
        <xdr:cNvCxnSpPr/>
      </xdr:nvCxnSpPr>
      <xdr:spPr>
        <a:xfrm>
          <a:off x="14401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6" name="フローチャート: 判断 265"/>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7" name="テキスト ボックス 266"/>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66221</xdr:rowOff>
    </xdr:from>
    <xdr:to>
      <xdr:col>68</xdr:col>
      <xdr:colOff>152400</xdr:colOff>
      <xdr:row>86</xdr:row>
      <xdr:rowOff>101600</xdr:rowOff>
    </xdr:to>
    <xdr:cxnSp macro="">
      <xdr:nvCxnSpPr>
        <xdr:cNvPr id="268" name="直線コネクタ 267"/>
        <xdr:cNvCxnSpPr/>
      </xdr:nvCxnSpPr>
      <xdr:spPr>
        <a:xfrm flipV="1">
          <a:off x="13512800" y="146394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9" name="フローチャート: 判断 268"/>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70" name="テキスト ボックス 269"/>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1" name="フローチャート: 判断 27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2" name="テキスト ボックス 271"/>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8" name="楕円 277"/>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9"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0" name="楕円 279"/>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1" name="テキスト ボックス 280"/>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2" name="楕円 281"/>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83" name="テキスト ボックス 282"/>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4" name="楕円 283"/>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85" name="テキスト ボックス 284"/>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消防業務が消防組合へ移管し、消防職員が退職して職員数が減少したことが主な原因となり類似団体の水準を下回っている現状である。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策定した定員管理計画に基づき、総合計画の各種事務事業の進捗状況や住民ニーズの高度化、多様化に伴う業務量の増加、行政改革による事務事業の見直し、民間委託の推進や指定管理者制度の導入に伴う業務量の減少などに注視しながら、持続可能な財政状況にも配慮しつつ、安定したサービスが提供できる体制づくりができるよう、一定数の職員数を継続的に確保し、適正な定員管理に努めていく。また、令和５年度からの定年引上げによる影響を想定し、定員管理計画を再検討し、適正な新規採用・退職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9" name="直線コネクタ 318"/>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20"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21" name="直線コネクタ 320"/>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2"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3" name="直線コネクタ 322"/>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14151</xdr:rowOff>
    </xdr:from>
    <xdr:to>
      <xdr:col>81</xdr:col>
      <xdr:colOff>44450</xdr:colOff>
      <xdr:row>59</xdr:row>
      <xdr:rowOff>21046</xdr:rowOff>
    </xdr:to>
    <xdr:cxnSp macro="">
      <xdr:nvCxnSpPr>
        <xdr:cNvPr id="324" name="直線コネクタ 323"/>
        <xdr:cNvCxnSpPr/>
      </xdr:nvCxnSpPr>
      <xdr:spPr>
        <a:xfrm flipV="1">
          <a:off x="16179800" y="10129701"/>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5"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6" name="フローチャート: 判断 325"/>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14151</xdr:rowOff>
    </xdr:from>
    <xdr:to>
      <xdr:col>77</xdr:col>
      <xdr:colOff>44450</xdr:colOff>
      <xdr:row>59</xdr:row>
      <xdr:rowOff>21046</xdr:rowOff>
    </xdr:to>
    <xdr:cxnSp macro="">
      <xdr:nvCxnSpPr>
        <xdr:cNvPr id="327" name="直線コネクタ 326"/>
        <xdr:cNvCxnSpPr/>
      </xdr:nvCxnSpPr>
      <xdr:spPr>
        <a:xfrm>
          <a:off x="15290800" y="1012970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156301</xdr:rowOff>
    </xdr:from>
    <xdr:to>
      <xdr:col>72</xdr:col>
      <xdr:colOff>203200</xdr:colOff>
      <xdr:row>59</xdr:row>
      <xdr:rowOff>14151</xdr:rowOff>
    </xdr:to>
    <xdr:cxnSp macro="">
      <xdr:nvCxnSpPr>
        <xdr:cNvPr id="330" name="直線コネクタ 329"/>
        <xdr:cNvCxnSpPr/>
      </xdr:nvCxnSpPr>
      <xdr:spPr>
        <a:xfrm>
          <a:off x="14401800" y="10100401"/>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31" name="フローチャート: 判断 330"/>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2" name="テキスト ボックス 331"/>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156301</xdr:rowOff>
    </xdr:from>
    <xdr:to>
      <xdr:col>68</xdr:col>
      <xdr:colOff>152400</xdr:colOff>
      <xdr:row>59</xdr:row>
      <xdr:rowOff>5534</xdr:rowOff>
    </xdr:to>
    <xdr:cxnSp macro="">
      <xdr:nvCxnSpPr>
        <xdr:cNvPr id="333" name="直線コネクタ 332"/>
        <xdr:cNvCxnSpPr/>
      </xdr:nvCxnSpPr>
      <xdr:spPr>
        <a:xfrm flipV="1">
          <a:off x="13512800" y="1010040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4" name="フローチャート: 判断 333"/>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5" name="テキスト ボックス 334"/>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6" name="フローチャート: 判断 335"/>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7" name="テキスト ボックス 336"/>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134801</xdr:rowOff>
    </xdr:from>
    <xdr:to>
      <xdr:col>81</xdr:col>
      <xdr:colOff>95250</xdr:colOff>
      <xdr:row>59</xdr:row>
      <xdr:rowOff>64951</xdr:rowOff>
    </xdr:to>
    <xdr:sp macro="" textlink="">
      <xdr:nvSpPr>
        <xdr:cNvPr id="343" name="楕円 342"/>
        <xdr:cNvSpPr/>
      </xdr:nvSpPr>
      <xdr:spPr>
        <a:xfrm>
          <a:off x="169672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56078</xdr:rowOff>
    </xdr:from>
    <xdr:ext cx="762000" cy="259045"/>
    <xdr:sp macro="" textlink="">
      <xdr:nvSpPr>
        <xdr:cNvPr id="344" name="定員管理の状況該当値テキスト"/>
        <xdr:cNvSpPr txBox="1"/>
      </xdr:nvSpPr>
      <xdr:spPr>
        <a:xfrm>
          <a:off x="17106900" y="1000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141696</xdr:rowOff>
    </xdr:from>
    <xdr:to>
      <xdr:col>77</xdr:col>
      <xdr:colOff>95250</xdr:colOff>
      <xdr:row>59</xdr:row>
      <xdr:rowOff>71846</xdr:rowOff>
    </xdr:to>
    <xdr:sp macro="" textlink="">
      <xdr:nvSpPr>
        <xdr:cNvPr id="345" name="楕円 344"/>
        <xdr:cNvSpPr/>
      </xdr:nvSpPr>
      <xdr:spPr>
        <a:xfrm>
          <a:off x="16129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82023</xdr:rowOff>
    </xdr:from>
    <xdr:ext cx="736600" cy="259045"/>
    <xdr:sp macro="" textlink="">
      <xdr:nvSpPr>
        <xdr:cNvPr id="346" name="テキスト ボックス 345"/>
        <xdr:cNvSpPr txBox="1"/>
      </xdr:nvSpPr>
      <xdr:spPr>
        <a:xfrm>
          <a:off x="15798800" y="985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134801</xdr:rowOff>
    </xdr:from>
    <xdr:to>
      <xdr:col>73</xdr:col>
      <xdr:colOff>44450</xdr:colOff>
      <xdr:row>59</xdr:row>
      <xdr:rowOff>64951</xdr:rowOff>
    </xdr:to>
    <xdr:sp macro="" textlink="">
      <xdr:nvSpPr>
        <xdr:cNvPr id="347" name="楕円 346"/>
        <xdr:cNvSpPr/>
      </xdr:nvSpPr>
      <xdr:spPr>
        <a:xfrm>
          <a:off x="15240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75128</xdr:rowOff>
    </xdr:from>
    <xdr:ext cx="762000" cy="259045"/>
    <xdr:sp macro="" textlink="">
      <xdr:nvSpPr>
        <xdr:cNvPr id="348" name="テキスト ボックス 347"/>
        <xdr:cNvSpPr txBox="1"/>
      </xdr:nvSpPr>
      <xdr:spPr>
        <a:xfrm>
          <a:off x="14909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105501</xdr:rowOff>
    </xdr:from>
    <xdr:to>
      <xdr:col>68</xdr:col>
      <xdr:colOff>203200</xdr:colOff>
      <xdr:row>59</xdr:row>
      <xdr:rowOff>35651</xdr:rowOff>
    </xdr:to>
    <xdr:sp macro="" textlink="">
      <xdr:nvSpPr>
        <xdr:cNvPr id="349" name="楕円 348"/>
        <xdr:cNvSpPr/>
      </xdr:nvSpPr>
      <xdr:spPr>
        <a:xfrm>
          <a:off x="14351000" y="100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45828</xdr:rowOff>
    </xdr:from>
    <xdr:ext cx="762000" cy="259045"/>
    <xdr:sp macro="" textlink="">
      <xdr:nvSpPr>
        <xdr:cNvPr id="350" name="テキスト ボックス 349"/>
        <xdr:cNvSpPr txBox="1"/>
      </xdr:nvSpPr>
      <xdr:spPr>
        <a:xfrm>
          <a:off x="14020800" y="981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126184</xdr:rowOff>
    </xdr:from>
    <xdr:to>
      <xdr:col>64</xdr:col>
      <xdr:colOff>152400</xdr:colOff>
      <xdr:row>59</xdr:row>
      <xdr:rowOff>56334</xdr:rowOff>
    </xdr:to>
    <xdr:sp macro="" textlink="">
      <xdr:nvSpPr>
        <xdr:cNvPr id="351" name="楕円 350"/>
        <xdr:cNvSpPr/>
      </xdr:nvSpPr>
      <xdr:spPr>
        <a:xfrm>
          <a:off x="13462000" y="1007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66511</xdr:rowOff>
    </xdr:from>
    <xdr:ext cx="762000" cy="259045"/>
    <xdr:sp macro="" textlink="">
      <xdr:nvSpPr>
        <xdr:cNvPr id="352" name="テキスト ボックス 351"/>
        <xdr:cNvSpPr txBox="1"/>
      </xdr:nvSpPr>
      <xdr:spPr>
        <a:xfrm>
          <a:off x="13131800" y="983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公債費に準ずる債務負担行為に係るものは、類似団体と比較して高い状況にあるが、これは主に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一般廃棄物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最終処分場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や塵芥焼却場</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管理運営を長期委託していることによ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しかし、公債費の抑制に努めてきた結果、元利償還金の額は類似団体と比較して低い状況であり年々減少していることから、実質公債費比率は低い状況を維持している。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2" name="直線コネクタ 381"/>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3"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4" name="直線コネクタ 383"/>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5"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6" name="直線コネクタ 385"/>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76926</xdr:rowOff>
    </xdr:from>
    <xdr:to>
      <xdr:col>81</xdr:col>
      <xdr:colOff>44450</xdr:colOff>
      <xdr:row>38</xdr:row>
      <xdr:rowOff>132080</xdr:rowOff>
    </xdr:to>
    <xdr:cxnSp macro="">
      <xdr:nvCxnSpPr>
        <xdr:cNvPr id="387" name="直線コネクタ 386"/>
        <xdr:cNvCxnSpPr/>
      </xdr:nvCxnSpPr>
      <xdr:spPr>
        <a:xfrm>
          <a:off x="16179800" y="6592026"/>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8" name="公債費負担の状況平均値テキスト"/>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9" name="フローチャート: 判断 388"/>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76926</xdr:rowOff>
    </xdr:from>
    <xdr:to>
      <xdr:col>77</xdr:col>
      <xdr:colOff>44450</xdr:colOff>
      <xdr:row>38</xdr:row>
      <xdr:rowOff>76926</xdr:rowOff>
    </xdr:to>
    <xdr:cxnSp macro="">
      <xdr:nvCxnSpPr>
        <xdr:cNvPr id="390" name="直線コネクタ 389"/>
        <xdr:cNvCxnSpPr/>
      </xdr:nvCxnSpPr>
      <xdr:spPr>
        <a:xfrm>
          <a:off x="15290800" y="65920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91" name="フローチャート: 判断 390"/>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2" name="テキスト ボックス 391"/>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76926</xdr:rowOff>
    </xdr:from>
    <xdr:to>
      <xdr:col>72</xdr:col>
      <xdr:colOff>203200</xdr:colOff>
      <xdr:row>38</xdr:row>
      <xdr:rowOff>90715</xdr:rowOff>
    </xdr:to>
    <xdr:cxnSp macro="">
      <xdr:nvCxnSpPr>
        <xdr:cNvPr id="393" name="直線コネクタ 392"/>
        <xdr:cNvCxnSpPr/>
      </xdr:nvCxnSpPr>
      <xdr:spPr>
        <a:xfrm flipV="1">
          <a:off x="14401800" y="6592026"/>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4" name="フローチャート: 判断 393"/>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5" name="テキスト ボックス 394"/>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38</xdr:row>
      <xdr:rowOff>104503</xdr:rowOff>
    </xdr:to>
    <xdr:cxnSp macro="">
      <xdr:nvCxnSpPr>
        <xdr:cNvPr id="396" name="直線コネクタ 395"/>
        <xdr:cNvCxnSpPr/>
      </xdr:nvCxnSpPr>
      <xdr:spPr>
        <a:xfrm flipV="1">
          <a:off x="13512800" y="6605815"/>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7" name="フローチャート: 判断 396"/>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8" name="テキスト ボックス 397"/>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9" name="フローチャート: 判断 398"/>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400" name="テキスト ボックス 399"/>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406" name="楕円 405"/>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7"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26126</xdr:rowOff>
    </xdr:from>
    <xdr:to>
      <xdr:col>77</xdr:col>
      <xdr:colOff>95250</xdr:colOff>
      <xdr:row>38</xdr:row>
      <xdr:rowOff>127726</xdr:rowOff>
    </xdr:to>
    <xdr:sp macro="" textlink="">
      <xdr:nvSpPr>
        <xdr:cNvPr id="408" name="楕円 407"/>
        <xdr:cNvSpPr/>
      </xdr:nvSpPr>
      <xdr:spPr>
        <a:xfrm>
          <a:off x="161290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137903</xdr:rowOff>
    </xdr:from>
    <xdr:ext cx="736600" cy="259045"/>
    <xdr:sp macro="" textlink="">
      <xdr:nvSpPr>
        <xdr:cNvPr id="409" name="テキスト ボックス 408"/>
        <xdr:cNvSpPr txBox="1"/>
      </xdr:nvSpPr>
      <xdr:spPr>
        <a:xfrm>
          <a:off x="15798800" y="6310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26126</xdr:rowOff>
    </xdr:from>
    <xdr:to>
      <xdr:col>73</xdr:col>
      <xdr:colOff>44450</xdr:colOff>
      <xdr:row>38</xdr:row>
      <xdr:rowOff>127726</xdr:rowOff>
    </xdr:to>
    <xdr:sp macro="" textlink="">
      <xdr:nvSpPr>
        <xdr:cNvPr id="410" name="楕円 409"/>
        <xdr:cNvSpPr/>
      </xdr:nvSpPr>
      <xdr:spPr>
        <a:xfrm>
          <a:off x="15240000" y="65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137903</xdr:rowOff>
    </xdr:from>
    <xdr:ext cx="762000" cy="259045"/>
    <xdr:sp macro="" textlink="">
      <xdr:nvSpPr>
        <xdr:cNvPr id="411" name="テキスト ボックス 410"/>
        <xdr:cNvSpPr txBox="1"/>
      </xdr:nvSpPr>
      <xdr:spPr>
        <a:xfrm>
          <a:off x="14909800" y="631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12" name="楕円 411"/>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13" name="テキスト ボックス 412"/>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53703</xdr:rowOff>
    </xdr:from>
    <xdr:to>
      <xdr:col>64</xdr:col>
      <xdr:colOff>152400</xdr:colOff>
      <xdr:row>38</xdr:row>
      <xdr:rowOff>155303</xdr:rowOff>
    </xdr:to>
    <xdr:sp macro="" textlink="">
      <xdr:nvSpPr>
        <xdr:cNvPr id="414" name="楕円 413"/>
        <xdr:cNvSpPr/>
      </xdr:nvSpPr>
      <xdr:spPr>
        <a:xfrm>
          <a:off x="13462000" y="656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165480</xdr:rowOff>
    </xdr:from>
    <xdr:ext cx="762000" cy="259045"/>
    <xdr:sp macro="" textlink="">
      <xdr:nvSpPr>
        <xdr:cNvPr id="415" name="テキスト ボックス 414"/>
        <xdr:cNvSpPr txBox="1"/>
      </xdr:nvSpPr>
      <xdr:spPr>
        <a:xfrm>
          <a:off x="13131800" y="63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年度以降、起債額を公債費の元金以下に抑えることにより地方債残高を減少させてきた結果、平成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年度から将来負担比率は発生していない。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今後も財政の健全化に努め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6" name="直線コネクタ 445"/>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7"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8" name="直線コネクタ 447"/>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51" name="将来負担の状況平均値テキスト"/>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2" name="フローチャート: 判断 451"/>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5" name="フローチャート: 判断 454"/>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6" name="テキスト ボックス 455"/>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7" name="フローチャート: 判断 456"/>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58" name="テキスト ボックス 457"/>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9" name="フローチャート: 判断 458"/>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0" name="テキスト ボックス 459"/>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43,601
43,142
26.63
21,712,876
21,538,044
105,510
10,659,439
2,533,877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業務の民間委託や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方式、指定管理者制度の導入など、民間の活力を活用してきたことから、人口１人当たりの人件費の決算額は、類似団体平均を下回っており、人件費に係る経常収支比率は例年低い傾向にある。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令和２年度については、会計年度任用職員制度の導入に伴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生じたが、依然として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40</xdr:row>
      <xdr:rowOff>53848</xdr:rowOff>
    </xdr:to>
    <xdr:cxnSp macro="">
      <xdr:nvCxnSpPr>
        <xdr:cNvPr id="59" name="直線コネクタ 58"/>
        <xdr:cNvCxnSpPr/>
      </xdr:nvCxnSpPr>
      <xdr:spPr>
        <a:xfrm flipV="1">
          <a:off x="4826000" y="6020308"/>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53848</xdr:rowOff>
    </xdr:from>
    <xdr:to>
      <xdr:col>24</xdr:col>
      <xdr:colOff>114300</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76708</xdr:rowOff>
    </xdr:from>
    <xdr:to>
      <xdr:col>24</xdr:col>
      <xdr:colOff>25400</xdr:colOff>
      <xdr:row>35</xdr:row>
      <xdr:rowOff>156718</xdr:rowOff>
    </xdr:to>
    <xdr:cxnSp macro="">
      <xdr:nvCxnSpPr>
        <xdr:cNvPr id="64" name="直線コネクタ 63"/>
        <xdr:cNvCxnSpPr/>
      </xdr:nvCxnSpPr>
      <xdr:spPr>
        <a:xfrm>
          <a:off x="3987800" y="5906008"/>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4843</xdr:rowOff>
    </xdr:from>
    <xdr:ext cx="762000" cy="259045"/>
    <xdr:sp macro="" textlink="">
      <xdr:nvSpPr>
        <xdr:cNvPr id="65" name="人件費平均値テキスト"/>
        <xdr:cNvSpPr txBox="1"/>
      </xdr:nvSpPr>
      <xdr:spPr>
        <a:xfrm>
          <a:off x="4914900" y="6348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66" name="フローチャート: 判断 65"/>
        <xdr:cNvSpPr/>
      </xdr:nvSpPr>
      <xdr:spPr>
        <a:xfrm>
          <a:off x="4775200" y="63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49276</xdr:rowOff>
    </xdr:from>
    <xdr:to>
      <xdr:col>19</xdr:col>
      <xdr:colOff>187325</xdr:colOff>
      <xdr:row>34</xdr:row>
      <xdr:rowOff>76708</xdr:rowOff>
    </xdr:to>
    <xdr:cxnSp macro="">
      <xdr:nvCxnSpPr>
        <xdr:cNvPr id="67" name="直線コネクタ 66"/>
        <xdr:cNvCxnSpPr/>
      </xdr:nvCxnSpPr>
      <xdr:spPr>
        <a:xfrm>
          <a:off x="3098800" y="58785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48768</xdr:rowOff>
    </xdr:from>
    <xdr:to>
      <xdr:col>20</xdr:col>
      <xdr:colOff>38100</xdr:colOff>
      <xdr:row>36</xdr:row>
      <xdr:rowOff>150368</xdr:rowOff>
    </xdr:to>
    <xdr:sp macro="" textlink="">
      <xdr:nvSpPr>
        <xdr:cNvPr id="68" name="フローチャート: 判断 67"/>
        <xdr:cNvSpPr/>
      </xdr:nvSpPr>
      <xdr:spPr>
        <a:xfrm>
          <a:off x="3937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135145</xdr:rowOff>
    </xdr:from>
    <xdr:ext cx="736600" cy="259045"/>
    <xdr:sp macro="" textlink="">
      <xdr:nvSpPr>
        <xdr:cNvPr id="69" name="テキスト ボックス 68"/>
        <xdr:cNvSpPr txBox="1"/>
      </xdr:nvSpPr>
      <xdr:spPr>
        <a:xfrm>
          <a:off x="3606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49276</xdr:rowOff>
    </xdr:from>
    <xdr:to>
      <xdr:col>15</xdr:col>
      <xdr:colOff>98425</xdr:colOff>
      <xdr:row>34</xdr:row>
      <xdr:rowOff>72136</xdr:rowOff>
    </xdr:to>
    <xdr:cxnSp macro="">
      <xdr:nvCxnSpPr>
        <xdr:cNvPr id="70" name="直線コネクタ 69"/>
        <xdr:cNvCxnSpPr/>
      </xdr:nvCxnSpPr>
      <xdr:spPr>
        <a:xfrm flipV="1">
          <a:off x="2209800" y="58785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44196</xdr:rowOff>
    </xdr:from>
    <xdr:to>
      <xdr:col>15</xdr:col>
      <xdr:colOff>149225</xdr:colOff>
      <xdr:row>36</xdr:row>
      <xdr:rowOff>145796</xdr:rowOff>
    </xdr:to>
    <xdr:sp macro="" textlink="">
      <xdr:nvSpPr>
        <xdr:cNvPr id="71" name="フローチャート: 判断 70"/>
        <xdr:cNvSpPr/>
      </xdr:nvSpPr>
      <xdr:spPr>
        <a:xfrm>
          <a:off x="3048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130573</xdr:rowOff>
    </xdr:from>
    <xdr:ext cx="762000" cy="259045"/>
    <xdr:sp macro="" textlink="">
      <xdr:nvSpPr>
        <xdr:cNvPr id="72" name="テキスト ボックス 71"/>
        <xdr:cNvSpPr txBox="1"/>
      </xdr:nvSpPr>
      <xdr:spPr>
        <a:xfrm>
          <a:off x="2717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72136</xdr:rowOff>
    </xdr:from>
    <xdr:to>
      <xdr:col>11</xdr:col>
      <xdr:colOff>9525</xdr:colOff>
      <xdr:row>35</xdr:row>
      <xdr:rowOff>78994</xdr:rowOff>
    </xdr:to>
    <xdr:cxnSp macro="">
      <xdr:nvCxnSpPr>
        <xdr:cNvPr id="73" name="直線コネクタ 72"/>
        <xdr:cNvCxnSpPr/>
      </xdr:nvCxnSpPr>
      <xdr:spPr>
        <a:xfrm flipV="1">
          <a:off x="1320800" y="590143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71628</xdr:rowOff>
    </xdr:from>
    <xdr:to>
      <xdr:col>6</xdr:col>
      <xdr:colOff>171450</xdr:colOff>
      <xdr:row>37</xdr:row>
      <xdr:rowOff>1778</xdr:rowOff>
    </xdr:to>
    <xdr:sp macro="" textlink="">
      <xdr:nvSpPr>
        <xdr:cNvPr id="76" name="フローチャート: 判断 75"/>
        <xdr:cNvSpPr/>
      </xdr:nvSpPr>
      <xdr:spPr>
        <a:xfrm>
          <a:off x="1270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158005</xdr:rowOff>
    </xdr:from>
    <xdr:ext cx="762000" cy="259045"/>
    <xdr:sp macro="" textlink="">
      <xdr:nvSpPr>
        <xdr:cNvPr id="77" name="テキスト ボックス 76"/>
        <xdr:cNvSpPr txBox="1"/>
      </xdr:nvSpPr>
      <xdr:spPr>
        <a:xfrm>
          <a:off x="939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25908</xdr:rowOff>
    </xdr:from>
    <xdr:to>
      <xdr:col>20</xdr:col>
      <xdr:colOff>38100</xdr:colOff>
      <xdr:row>34</xdr:row>
      <xdr:rowOff>127508</xdr:rowOff>
    </xdr:to>
    <xdr:sp macro="" textlink="">
      <xdr:nvSpPr>
        <xdr:cNvPr id="85" name="楕円 84"/>
        <xdr:cNvSpPr/>
      </xdr:nvSpPr>
      <xdr:spPr>
        <a:xfrm>
          <a:off x="3937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86" name="テキスト ボックス 85"/>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169926</xdr:rowOff>
    </xdr:from>
    <xdr:to>
      <xdr:col>15</xdr:col>
      <xdr:colOff>149225</xdr:colOff>
      <xdr:row>34</xdr:row>
      <xdr:rowOff>100076</xdr:rowOff>
    </xdr:to>
    <xdr:sp macro="" textlink="">
      <xdr:nvSpPr>
        <xdr:cNvPr id="87" name="楕円 86"/>
        <xdr:cNvSpPr/>
      </xdr:nvSpPr>
      <xdr:spPr>
        <a:xfrm>
          <a:off x="3048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110253</xdr:rowOff>
    </xdr:from>
    <xdr:ext cx="762000" cy="259045"/>
    <xdr:sp macro="" textlink="">
      <xdr:nvSpPr>
        <xdr:cNvPr id="88" name="テキスト ボックス 87"/>
        <xdr:cNvSpPr txBox="1"/>
      </xdr:nvSpPr>
      <xdr:spPr>
        <a:xfrm>
          <a:off x="2717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21336</xdr:rowOff>
    </xdr:from>
    <xdr:to>
      <xdr:col>11</xdr:col>
      <xdr:colOff>60325</xdr:colOff>
      <xdr:row>34</xdr:row>
      <xdr:rowOff>122936</xdr:rowOff>
    </xdr:to>
    <xdr:sp macro="" textlink="">
      <xdr:nvSpPr>
        <xdr:cNvPr id="89" name="楕円 88"/>
        <xdr:cNvSpPr/>
      </xdr:nvSpPr>
      <xdr:spPr>
        <a:xfrm>
          <a:off x="2159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90" name="テキスト ボックス 89"/>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28194</xdr:rowOff>
    </xdr:from>
    <xdr:to>
      <xdr:col>6</xdr:col>
      <xdr:colOff>171450</xdr:colOff>
      <xdr:row>35</xdr:row>
      <xdr:rowOff>129794</xdr:rowOff>
    </xdr:to>
    <xdr:sp macro="" textlink="">
      <xdr:nvSpPr>
        <xdr:cNvPr id="91" name="楕円 90"/>
        <xdr:cNvSpPr/>
      </xdr:nvSpPr>
      <xdr:spPr>
        <a:xfrm>
          <a:off x="1270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139971</xdr:rowOff>
    </xdr:from>
    <xdr:ext cx="762000" cy="259045"/>
    <xdr:sp macro="" textlink="">
      <xdr:nvSpPr>
        <xdr:cNvPr id="92" name="テキスト ボックス 91"/>
        <xdr:cNvSpPr txBox="1"/>
      </xdr:nvSpPr>
      <xdr:spPr>
        <a:xfrm>
          <a:off x="939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年度から給食調理・配送業務の全面委託化やごみ収集業務の町内全域を委託化、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塵芥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焼却場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の長期包括委託化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こども交流センターの開所、新た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放課後児童会の運営が開始されたことに加え、平成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年度から健康づくりセンターや桃沢野外活動センターの管理運営業務を指定管理者に委託したことなどにより、物件費は増加傾向にあり、類似団体平均を超える要因となっている。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令和２年度については、会計年度任用職員制度の導入に伴う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臨時職員賃金の減少が生じたが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19</xdr:row>
      <xdr:rowOff>77470</xdr:rowOff>
    </xdr:to>
    <xdr:cxnSp macro="">
      <xdr:nvCxnSpPr>
        <xdr:cNvPr id="120" name="直線コネクタ 119"/>
        <xdr:cNvCxnSpPr/>
      </xdr:nvCxnSpPr>
      <xdr:spPr>
        <a:xfrm flipV="1">
          <a:off x="16510000" y="22148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49547</xdr:rowOff>
    </xdr:from>
    <xdr:ext cx="762000" cy="259045"/>
    <xdr:sp macro="" textlink="">
      <xdr:nvSpPr>
        <xdr:cNvPr id="121" name="物件費最小値テキスト"/>
        <xdr:cNvSpPr txBox="1"/>
      </xdr:nvSpPr>
      <xdr:spPr>
        <a:xfrm>
          <a:off x="165989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77470</xdr:rowOff>
    </xdr:from>
    <xdr:to>
      <xdr:col>82</xdr:col>
      <xdr:colOff>196850</xdr:colOff>
      <xdr:row>19</xdr:row>
      <xdr:rowOff>77470</xdr:rowOff>
    </xdr:to>
    <xdr:cxnSp macro="">
      <xdr:nvCxnSpPr>
        <xdr:cNvPr id="122" name="直線コネクタ 121"/>
        <xdr:cNvCxnSpPr/>
      </xdr:nvCxnSpPr>
      <xdr:spPr>
        <a:xfrm>
          <a:off x="16421100" y="33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3"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4" name="直線コネクタ 123"/>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77470</xdr:rowOff>
    </xdr:from>
    <xdr:to>
      <xdr:col>82</xdr:col>
      <xdr:colOff>107950</xdr:colOff>
      <xdr:row>20</xdr:row>
      <xdr:rowOff>58420</xdr:rowOff>
    </xdr:to>
    <xdr:cxnSp macro="">
      <xdr:nvCxnSpPr>
        <xdr:cNvPr id="125" name="直線コネクタ 124"/>
        <xdr:cNvCxnSpPr/>
      </xdr:nvCxnSpPr>
      <xdr:spPr>
        <a:xfrm flipV="1">
          <a:off x="15671800" y="333502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20337</xdr:rowOff>
    </xdr:from>
    <xdr:ext cx="762000" cy="259045"/>
    <xdr:sp macro="" textlink="">
      <xdr:nvSpPr>
        <xdr:cNvPr id="126" name="物件費平均値テキスト"/>
        <xdr:cNvSpPr txBox="1"/>
      </xdr:nvSpPr>
      <xdr:spPr>
        <a:xfrm>
          <a:off x="16598900" y="242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27" name="フローチャート: 判断 126"/>
        <xdr:cNvSpPr/>
      </xdr:nvSpPr>
      <xdr:spPr>
        <a:xfrm>
          <a:off x="164592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35560</xdr:rowOff>
    </xdr:from>
    <xdr:to>
      <xdr:col>78</xdr:col>
      <xdr:colOff>69850</xdr:colOff>
      <xdr:row>20</xdr:row>
      <xdr:rowOff>58420</xdr:rowOff>
    </xdr:to>
    <xdr:cxnSp macro="">
      <xdr:nvCxnSpPr>
        <xdr:cNvPr id="128" name="直線コネクタ 127"/>
        <xdr:cNvCxnSpPr/>
      </xdr:nvCxnSpPr>
      <xdr:spPr>
        <a:xfrm>
          <a:off x="14782800" y="3464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29" name="フローチャート: 判断 128"/>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0" name="テキスト ボックス 129"/>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85090</xdr:rowOff>
    </xdr:from>
    <xdr:to>
      <xdr:col>73</xdr:col>
      <xdr:colOff>180975</xdr:colOff>
      <xdr:row>20</xdr:row>
      <xdr:rowOff>35560</xdr:rowOff>
    </xdr:to>
    <xdr:cxnSp macro="">
      <xdr:nvCxnSpPr>
        <xdr:cNvPr id="131" name="直線コネクタ 130"/>
        <xdr:cNvCxnSpPr/>
      </xdr:nvCxnSpPr>
      <xdr:spPr>
        <a:xfrm>
          <a:off x="13893800" y="33426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2" name="フローチャート: 判断 131"/>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33" name="テキスト ボックス 132"/>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85090</xdr:rowOff>
    </xdr:to>
    <xdr:cxnSp macro="">
      <xdr:nvCxnSpPr>
        <xdr:cNvPr id="134" name="直線コネクタ 133"/>
        <xdr:cNvCxnSpPr/>
      </xdr:nvCxnSpPr>
      <xdr:spPr>
        <a:xfrm>
          <a:off x="13004800" y="3304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26670</xdr:rowOff>
    </xdr:from>
    <xdr:to>
      <xdr:col>82</xdr:col>
      <xdr:colOff>158750</xdr:colOff>
      <xdr:row>19</xdr:row>
      <xdr:rowOff>128270</xdr:rowOff>
    </xdr:to>
    <xdr:sp macro="" textlink="">
      <xdr:nvSpPr>
        <xdr:cNvPr id="144" name="楕円 143"/>
        <xdr:cNvSpPr/>
      </xdr:nvSpPr>
      <xdr:spPr>
        <a:xfrm>
          <a:off x="1645920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106697</xdr:rowOff>
    </xdr:from>
    <xdr:ext cx="762000" cy="259045"/>
    <xdr:sp macro="" textlink="">
      <xdr:nvSpPr>
        <xdr:cNvPr id="145" name="物件費該当値テキスト"/>
        <xdr:cNvSpPr txBox="1"/>
      </xdr:nvSpPr>
      <xdr:spPr>
        <a:xfrm>
          <a:off x="16598900" y="319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46" name="楕円 145"/>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93997</xdr:rowOff>
    </xdr:from>
    <xdr:ext cx="736600" cy="259045"/>
    <xdr:sp macro="" textlink="">
      <xdr:nvSpPr>
        <xdr:cNvPr id="147" name="テキスト ボックス 146"/>
        <xdr:cNvSpPr txBox="1"/>
      </xdr:nvSpPr>
      <xdr:spPr>
        <a:xfrm>
          <a:off x="15290800" y="352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48" name="楕円 147"/>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49" name="テキスト ボックス 148"/>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34290</xdr:rowOff>
    </xdr:from>
    <xdr:to>
      <xdr:col>69</xdr:col>
      <xdr:colOff>142875</xdr:colOff>
      <xdr:row>19</xdr:row>
      <xdr:rowOff>135890</xdr:rowOff>
    </xdr:to>
    <xdr:sp macro="" textlink="">
      <xdr:nvSpPr>
        <xdr:cNvPr id="150" name="楕円 149"/>
        <xdr:cNvSpPr/>
      </xdr:nvSpPr>
      <xdr:spPr>
        <a:xfrm>
          <a:off x="13843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120667</xdr:rowOff>
    </xdr:from>
    <xdr:ext cx="762000" cy="259045"/>
    <xdr:sp macro="" textlink="">
      <xdr:nvSpPr>
        <xdr:cNvPr id="151" name="テキスト ボックス 150"/>
        <xdr:cNvSpPr txBox="1"/>
      </xdr:nvSpPr>
      <xdr:spPr>
        <a:xfrm>
          <a:off x="13512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167640</xdr:rowOff>
    </xdr:from>
    <xdr:to>
      <xdr:col>65</xdr:col>
      <xdr:colOff>53975</xdr:colOff>
      <xdr:row>19</xdr:row>
      <xdr:rowOff>97790</xdr:rowOff>
    </xdr:to>
    <xdr:sp macro="" textlink="">
      <xdr:nvSpPr>
        <xdr:cNvPr id="152" name="楕円 151"/>
        <xdr:cNvSpPr/>
      </xdr:nvSpPr>
      <xdr:spPr>
        <a:xfrm>
          <a:off x="12954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82567</xdr:rowOff>
    </xdr:from>
    <xdr:ext cx="762000" cy="259045"/>
    <xdr:sp macro="" textlink="">
      <xdr:nvSpPr>
        <xdr:cNvPr id="153" name="テキスト ボックス 152"/>
        <xdr:cNvSpPr txBox="1"/>
      </xdr:nvSpPr>
      <xdr:spPr>
        <a:xfrm>
          <a:off x="12623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年度から高齢者タクシー・バス利用助成事業を開始したことや、こども医療費の増、障害児通所サービス利用者の増に伴う給付費の増、近年、民間保育</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所のこども園化や新たな保育施設の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増設に伴う運営費扶助費の増などにより扶助費は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増加傾向にあるため、類似団体平均を上回っている。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1" name="直線コネクタ 180"/>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2"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3" name="直線コネクタ 182"/>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59</xdr:row>
      <xdr:rowOff>12700</xdr:rowOff>
    </xdr:to>
    <xdr:cxnSp macro="">
      <xdr:nvCxnSpPr>
        <xdr:cNvPr id="186" name="直線コネクタ 185"/>
        <xdr:cNvCxnSpPr/>
      </xdr:nvCxnSpPr>
      <xdr:spPr>
        <a:xfrm>
          <a:off x="3987800" y="99758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87"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88" name="フローチャート: 判断 187"/>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31750</xdr:rowOff>
    </xdr:to>
    <xdr:cxnSp macro="">
      <xdr:nvCxnSpPr>
        <xdr:cNvPr id="189" name="直線コネクタ 188"/>
        <xdr:cNvCxnSpPr/>
      </xdr:nvCxnSpPr>
      <xdr:spPr>
        <a:xfrm>
          <a:off x="3098800" y="995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0" name="フローチャート: 判断 189"/>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1" name="テキスト ボックス 190"/>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58</xdr:row>
      <xdr:rowOff>12700</xdr:rowOff>
    </xdr:to>
    <xdr:cxnSp macro="">
      <xdr:nvCxnSpPr>
        <xdr:cNvPr id="192" name="直線コネクタ 191"/>
        <xdr:cNvCxnSpPr/>
      </xdr:nvCxnSpPr>
      <xdr:spPr>
        <a:xfrm>
          <a:off x="2209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3" name="フローチャート: 判断 192"/>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4" name="テキスト ボックス 193"/>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107950</xdr:rowOff>
    </xdr:to>
    <xdr:cxnSp macro="">
      <xdr:nvCxnSpPr>
        <xdr:cNvPr id="195" name="直線コネクタ 194"/>
        <xdr:cNvCxnSpPr/>
      </xdr:nvCxnSpPr>
      <xdr:spPr>
        <a:xfrm>
          <a:off x="1320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198" name="フローチャート: 判断 197"/>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199" name="テキスト ボックス 198"/>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5" name="楕円 204"/>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6" name="扶助費該当値テキスト"/>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7" name="楕円 206"/>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8" name="テキスト ボックス 207"/>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09" name="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1" name="楕円 210"/>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2" name="テキスト ボックス 211"/>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年度から下水道事業会計が公営企業（法適）化したことに伴い下水道事業会計繰出金を補助費等として計上したことなどにより減少し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た一方で、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新たに整備を進めている鮎壺公園整備事業に係る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普通建設事業費の増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傾向にあるものの、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類似団体平均と比較して依然として低い水準を保っている。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2" name="直線コネクタ 241"/>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5"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6" name="直線コネクタ 245"/>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85090</xdr:rowOff>
    </xdr:to>
    <xdr:cxnSp macro="">
      <xdr:nvCxnSpPr>
        <xdr:cNvPr id="247" name="直線コネクタ 246"/>
        <xdr:cNvCxnSpPr/>
      </xdr:nvCxnSpPr>
      <xdr:spPr>
        <a:xfrm>
          <a:off x="15671800" y="9469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8"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9" name="フローチャート: 判断 248"/>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39370</xdr:rowOff>
    </xdr:to>
    <xdr:cxnSp macro="">
      <xdr:nvCxnSpPr>
        <xdr:cNvPr id="250" name="直線コネクタ 249"/>
        <xdr:cNvCxnSpPr/>
      </xdr:nvCxnSpPr>
      <xdr:spPr>
        <a:xfrm>
          <a:off x="14782800" y="943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1" name="フローチャート: 判断 250"/>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52" name="テキスト ボックス 251"/>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8890</xdr:rowOff>
    </xdr:from>
    <xdr:to>
      <xdr:col>73</xdr:col>
      <xdr:colOff>180975</xdr:colOff>
      <xdr:row>55</xdr:row>
      <xdr:rowOff>146050</xdr:rowOff>
    </xdr:to>
    <xdr:cxnSp macro="">
      <xdr:nvCxnSpPr>
        <xdr:cNvPr id="253" name="直線コネクタ 252"/>
        <xdr:cNvCxnSpPr/>
      </xdr:nvCxnSpPr>
      <xdr:spPr>
        <a:xfrm flipV="1">
          <a:off x="13893800" y="94386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4" name="フローチャート: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5" name="テキスト ボックス 254"/>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55</xdr:row>
      <xdr:rowOff>168910</xdr:rowOff>
    </xdr:to>
    <xdr:cxnSp macro="">
      <xdr:nvCxnSpPr>
        <xdr:cNvPr id="256" name="直線コネクタ 255"/>
        <xdr:cNvCxnSpPr/>
      </xdr:nvCxnSpPr>
      <xdr:spPr>
        <a:xfrm flipV="1">
          <a:off x="13004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7" name="フローチャート: 判断 256"/>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8" name="テキスト ボックス 257"/>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59" name="フローチャート: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0" name="テキスト ボックス 259"/>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34290</xdr:rowOff>
    </xdr:from>
    <xdr:to>
      <xdr:col>82</xdr:col>
      <xdr:colOff>158750</xdr:colOff>
      <xdr:row>55</xdr:row>
      <xdr:rowOff>135890</xdr:rowOff>
    </xdr:to>
    <xdr:sp macro="" textlink="">
      <xdr:nvSpPr>
        <xdr:cNvPr id="266" name="楕円 265"/>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50817</xdr:rowOff>
    </xdr:from>
    <xdr:ext cx="762000" cy="259045"/>
    <xdr:sp macro="" textlink="">
      <xdr:nvSpPr>
        <xdr:cNvPr id="267"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68" name="楕円 267"/>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69" name="テキスト ボックス 268"/>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129540</xdr:rowOff>
    </xdr:from>
    <xdr:to>
      <xdr:col>74</xdr:col>
      <xdr:colOff>31750</xdr:colOff>
      <xdr:row>55</xdr:row>
      <xdr:rowOff>59690</xdr:rowOff>
    </xdr:to>
    <xdr:sp macro="" textlink="">
      <xdr:nvSpPr>
        <xdr:cNvPr id="270" name="楕円 269"/>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69867</xdr:rowOff>
    </xdr:from>
    <xdr:ext cx="762000" cy="259045"/>
    <xdr:sp macro="" textlink="">
      <xdr:nvSpPr>
        <xdr:cNvPr id="271" name="テキスト ボックス 27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2" name="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4" name="楕円 273"/>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5" name="テキスト ボックス 274"/>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大きく増加しているのは、企業誘致・留置を促進するための地域産業立地事業費補助金の増などによるものであり、町財政の安定財源の確保のため、企業誘致・留置のための支援策として当該補助等について引き続き実施し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年度から下水道事業会計が公営企業（法適）化したことに伴い下水道事業会計繰出金を補助費等として計上したことにより増加したものの、類似団体平均と比較して依然として低い水準を保っている。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0" name="直線コネクタ 299"/>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1"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2" name="直線コネクタ 301"/>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3"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4" name="直線コネクタ 303"/>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99568</xdr:rowOff>
    </xdr:to>
    <xdr:cxnSp macro="">
      <xdr:nvCxnSpPr>
        <xdr:cNvPr id="305" name="直線コネクタ 304"/>
        <xdr:cNvCxnSpPr/>
      </xdr:nvCxnSpPr>
      <xdr:spPr>
        <a:xfrm flipV="1">
          <a:off x="15671800" y="62397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7" name="フローチャート: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108712</xdr:rowOff>
    </xdr:to>
    <xdr:cxnSp macro="">
      <xdr:nvCxnSpPr>
        <xdr:cNvPr id="308" name="直線コネクタ 307"/>
        <xdr:cNvCxnSpPr/>
      </xdr:nvCxnSpPr>
      <xdr:spPr>
        <a:xfrm flipV="1">
          <a:off x="14782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108712</xdr:rowOff>
    </xdr:to>
    <xdr:cxnSp macro="">
      <xdr:nvCxnSpPr>
        <xdr:cNvPr id="311" name="直線コネクタ 310"/>
        <xdr:cNvCxnSpPr/>
      </xdr:nvCxnSpPr>
      <xdr:spPr>
        <a:xfrm>
          <a:off x="13893800" y="61986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2" name="フローチャート: 判断 311"/>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3" name="テキスト ボックス 312"/>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168148</xdr:rowOff>
    </xdr:from>
    <xdr:to>
      <xdr:col>69</xdr:col>
      <xdr:colOff>92075</xdr:colOff>
      <xdr:row>36</xdr:row>
      <xdr:rowOff>26416</xdr:rowOff>
    </xdr:to>
    <xdr:cxnSp macro="">
      <xdr:nvCxnSpPr>
        <xdr:cNvPr id="314" name="直線コネクタ 313"/>
        <xdr:cNvCxnSpPr/>
      </xdr:nvCxnSpPr>
      <xdr:spPr>
        <a:xfrm>
          <a:off x="13004800" y="599744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5" name="フローチャート: 判断 314"/>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6" name="テキスト ボックス 315"/>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17" name="フローチャート: 判断 316"/>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18" name="テキスト ボックス 317"/>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4" name="楕円 323"/>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5"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6" name="楕円 325"/>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7" name="テキスト ボックス 326"/>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8" name="楕円 327"/>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9" name="テキスト ボックス 32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0" name="楕円 329"/>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1" name="テキスト ボックス 330"/>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117348</xdr:rowOff>
    </xdr:from>
    <xdr:to>
      <xdr:col>65</xdr:col>
      <xdr:colOff>53975</xdr:colOff>
      <xdr:row>35</xdr:row>
      <xdr:rowOff>47498</xdr:rowOff>
    </xdr:to>
    <xdr:sp macro="" textlink="">
      <xdr:nvSpPr>
        <xdr:cNvPr id="332" name="楕円 331"/>
        <xdr:cNvSpPr/>
      </xdr:nvSpPr>
      <xdr:spPr>
        <a:xfrm>
          <a:off x="12954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57675</xdr:rowOff>
    </xdr:from>
    <xdr:ext cx="762000" cy="259045"/>
    <xdr:sp macro="" textlink="">
      <xdr:nvSpPr>
        <xdr:cNvPr id="333" name="テキスト ボックス 332"/>
        <xdr:cNvSpPr txBox="1"/>
      </xdr:nvSpPr>
      <xdr:spPr>
        <a:xfrm>
          <a:off x="12623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年度より起債額を公債費の元金以下に抑制する予算編成を行うことで地方債残高を減少させてきた。そのため、公債費の経常収支比率は、類似団体平均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％に対し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％であり、低い水準を保っている。今後も公債費の安定に努めていく。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2" name="直線コネクタ 361"/>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3"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4" name="直線コネクタ 363"/>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66" name="直線コネクタ 36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154759</xdr:rowOff>
    </xdr:from>
    <xdr:to>
      <xdr:col>24</xdr:col>
      <xdr:colOff>25400</xdr:colOff>
      <xdr:row>73</xdr:row>
      <xdr:rowOff>161290</xdr:rowOff>
    </xdr:to>
    <xdr:cxnSp macro="">
      <xdr:nvCxnSpPr>
        <xdr:cNvPr id="367" name="直線コネクタ 366"/>
        <xdr:cNvCxnSpPr/>
      </xdr:nvCxnSpPr>
      <xdr:spPr>
        <a:xfrm flipV="1">
          <a:off x="3987800" y="126706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68" name="公債費平均値テキスト"/>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69" name="フローチャート: 判断 368"/>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161290</xdr:rowOff>
    </xdr:from>
    <xdr:to>
      <xdr:col>19</xdr:col>
      <xdr:colOff>187325</xdr:colOff>
      <xdr:row>74</xdr:row>
      <xdr:rowOff>9434</xdr:rowOff>
    </xdr:to>
    <xdr:cxnSp macro="">
      <xdr:nvCxnSpPr>
        <xdr:cNvPr id="370" name="直線コネクタ 369"/>
        <xdr:cNvCxnSpPr/>
      </xdr:nvCxnSpPr>
      <xdr:spPr>
        <a:xfrm flipV="1">
          <a:off x="3098800" y="126771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1" name="フローチャート: 判断 370"/>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2" name="テキスト ボックス 371"/>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9434</xdr:rowOff>
    </xdr:from>
    <xdr:to>
      <xdr:col>15</xdr:col>
      <xdr:colOff>98425</xdr:colOff>
      <xdr:row>74</xdr:row>
      <xdr:rowOff>35560</xdr:rowOff>
    </xdr:to>
    <xdr:cxnSp macro="">
      <xdr:nvCxnSpPr>
        <xdr:cNvPr id="373" name="直線コネクタ 372"/>
        <xdr:cNvCxnSpPr/>
      </xdr:nvCxnSpPr>
      <xdr:spPr>
        <a:xfrm flipV="1">
          <a:off x="2209800" y="126967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4" name="フローチャート: 判断 373"/>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5" name="テキスト ボックス 374"/>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35560</xdr:rowOff>
    </xdr:from>
    <xdr:to>
      <xdr:col>11</xdr:col>
      <xdr:colOff>9525</xdr:colOff>
      <xdr:row>74</xdr:row>
      <xdr:rowOff>55154</xdr:rowOff>
    </xdr:to>
    <xdr:cxnSp macro="">
      <xdr:nvCxnSpPr>
        <xdr:cNvPr id="376" name="直線コネクタ 375"/>
        <xdr:cNvCxnSpPr/>
      </xdr:nvCxnSpPr>
      <xdr:spPr>
        <a:xfrm flipV="1">
          <a:off x="1320800" y="1272286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77" name="フローチャート: 判断 376"/>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78" name="テキスト ボックス 377"/>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79" name="フローチャート: 判断 378"/>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0" name="テキスト ボックス 379"/>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103959</xdr:rowOff>
    </xdr:from>
    <xdr:to>
      <xdr:col>24</xdr:col>
      <xdr:colOff>76200</xdr:colOff>
      <xdr:row>74</xdr:row>
      <xdr:rowOff>34109</xdr:rowOff>
    </xdr:to>
    <xdr:sp macro="" textlink="">
      <xdr:nvSpPr>
        <xdr:cNvPr id="386" name="楕円 385"/>
        <xdr:cNvSpPr/>
      </xdr:nvSpPr>
      <xdr:spPr>
        <a:xfrm>
          <a:off x="47752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12536</xdr:rowOff>
    </xdr:from>
    <xdr:ext cx="762000" cy="259045"/>
    <xdr:sp macro="" textlink="">
      <xdr:nvSpPr>
        <xdr:cNvPr id="387" name="公債費該当値テキスト"/>
        <xdr:cNvSpPr txBox="1"/>
      </xdr:nvSpPr>
      <xdr:spPr>
        <a:xfrm>
          <a:off x="4914900" y="1252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110490</xdr:rowOff>
    </xdr:from>
    <xdr:to>
      <xdr:col>20</xdr:col>
      <xdr:colOff>38100</xdr:colOff>
      <xdr:row>74</xdr:row>
      <xdr:rowOff>40640</xdr:rowOff>
    </xdr:to>
    <xdr:sp macro="" textlink="">
      <xdr:nvSpPr>
        <xdr:cNvPr id="388" name="楕円 387"/>
        <xdr:cNvSpPr/>
      </xdr:nvSpPr>
      <xdr:spPr>
        <a:xfrm>
          <a:off x="3937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50817</xdr:rowOff>
    </xdr:from>
    <xdr:ext cx="736600" cy="259045"/>
    <xdr:sp macro="" textlink="">
      <xdr:nvSpPr>
        <xdr:cNvPr id="389" name="テキスト ボックス 388"/>
        <xdr:cNvSpPr txBox="1"/>
      </xdr:nvSpPr>
      <xdr:spPr>
        <a:xfrm>
          <a:off x="3606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130084</xdr:rowOff>
    </xdr:from>
    <xdr:to>
      <xdr:col>15</xdr:col>
      <xdr:colOff>149225</xdr:colOff>
      <xdr:row>74</xdr:row>
      <xdr:rowOff>60234</xdr:rowOff>
    </xdr:to>
    <xdr:sp macro="" textlink="">
      <xdr:nvSpPr>
        <xdr:cNvPr id="390" name="楕円 389"/>
        <xdr:cNvSpPr/>
      </xdr:nvSpPr>
      <xdr:spPr>
        <a:xfrm>
          <a:off x="3048000" y="126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70411</xdr:rowOff>
    </xdr:from>
    <xdr:ext cx="762000" cy="259045"/>
    <xdr:sp macro="" textlink="">
      <xdr:nvSpPr>
        <xdr:cNvPr id="391" name="テキスト ボックス 390"/>
        <xdr:cNvSpPr txBox="1"/>
      </xdr:nvSpPr>
      <xdr:spPr>
        <a:xfrm>
          <a:off x="2717800" y="1241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156210</xdr:rowOff>
    </xdr:from>
    <xdr:to>
      <xdr:col>11</xdr:col>
      <xdr:colOff>60325</xdr:colOff>
      <xdr:row>74</xdr:row>
      <xdr:rowOff>86360</xdr:rowOff>
    </xdr:to>
    <xdr:sp macro="" textlink="">
      <xdr:nvSpPr>
        <xdr:cNvPr id="392" name="楕円 391"/>
        <xdr:cNvSpPr/>
      </xdr:nvSpPr>
      <xdr:spPr>
        <a:xfrm>
          <a:off x="2159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96537</xdr:rowOff>
    </xdr:from>
    <xdr:ext cx="762000" cy="259045"/>
    <xdr:sp macro="" textlink="">
      <xdr:nvSpPr>
        <xdr:cNvPr id="393" name="テキスト ボックス 392"/>
        <xdr:cNvSpPr txBox="1"/>
      </xdr:nvSpPr>
      <xdr:spPr>
        <a:xfrm>
          <a:off x="1828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4354</xdr:rowOff>
    </xdr:from>
    <xdr:to>
      <xdr:col>6</xdr:col>
      <xdr:colOff>171450</xdr:colOff>
      <xdr:row>74</xdr:row>
      <xdr:rowOff>105954</xdr:rowOff>
    </xdr:to>
    <xdr:sp macro="" textlink="">
      <xdr:nvSpPr>
        <xdr:cNvPr id="394" name="楕円 393"/>
        <xdr:cNvSpPr/>
      </xdr:nvSpPr>
      <xdr:spPr>
        <a:xfrm>
          <a:off x="1270000" y="1269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116131</xdr:rowOff>
    </xdr:from>
    <xdr:ext cx="762000" cy="259045"/>
    <xdr:sp macro="" textlink="">
      <xdr:nvSpPr>
        <xdr:cNvPr id="395" name="テキスト ボックス 394"/>
        <xdr:cNvSpPr txBox="1"/>
      </xdr:nvSpPr>
      <xdr:spPr>
        <a:xfrm>
          <a:off x="939800" y="124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物件費・扶助費が類似団体平均を上回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っており、人件費が大きく増加した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ものの、それ以外の各費目で類似団体平均を下回るか同程度であることから、公債費以外に係る経常収支比率は類似団体平均を下回っている。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今後も物件費の削減などにより現状の水準を維持するように努めていく。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1" name="直線コネクタ 420"/>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2"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3" name="直線コネクタ 422"/>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4"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5" name="直線コネクタ 424"/>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77</xdr:row>
      <xdr:rowOff>88137</xdr:rowOff>
    </xdr:to>
    <xdr:cxnSp macro="">
      <xdr:nvCxnSpPr>
        <xdr:cNvPr id="426" name="直線コネクタ 425"/>
        <xdr:cNvCxnSpPr/>
      </xdr:nvCxnSpPr>
      <xdr:spPr>
        <a:xfrm>
          <a:off x="15671800" y="13097763"/>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27"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28" name="フローチャート: 判断 427"/>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67563</xdr:rowOff>
    </xdr:to>
    <xdr:cxnSp macro="">
      <xdr:nvCxnSpPr>
        <xdr:cNvPr id="429" name="直線コネクタ 428"/>
        <xdr:cNvCxnSpPr/>
      </xdr:nvCxnSpPr>
      <xdr:spPr>
        <a:xfrm>
          <a:off x="14782800" y="13042900"/>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0" name="フローチャート: 判断 429"/>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1" name="テキスト ボックス 430"/>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76</xdr:row>
      <xdr:rowOff>12700</xdr:rowOff>
    </xdr:to>
    <xdr:cxnSp macro="">
      <xdr:nvCxnSpPr>
        <xdr:cNvPr id="432" name="直線コネクタ 431"/>
        <xdr:cNvCxnSpPr/>
      </xdr:nvCxnSpPr>
      <xdr:spPr>
        <a:xfrm>
          <a:off x="13893800" y="12974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3" name="フローチャート: 判断 432"/>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4" name="テキスト ボックス 433"/>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56134</xdr:rowOff>
    </xdr:from>
    <xdr:to>
      <xdr:col>69</xdr:col>
      <xdr:colOff>92075</xdr:colOff>
      <xdr:row>75</xdr:row>
      <xdr:rowOff>115570</xdr:rowOff>
    </xdr:to>
    <xdr:cxnSp macro="">
      <xdr:nvCxnSpPr>
        <xdr:cNvPr id="435" name="直線コネクタ 434"/>
        <xdr:cNvCxnSpPr/>
      </xdr:nvCxnSpPr>
      <xdr:spPr>
        <a:xfrm>
          <a:off x="13004800" y="129148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6" name="フローチャート: 判断 435"/>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7" name="テキスト ボックス 436"/>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38" name="フローチャート: 判断 437"/>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9414</xdr:rowOff>
    </xdr:from>
    <xdr:ext cx="762000" cy="259045"/>
    <xdr:sp macro="" textlink="">
      <xdr:nvSpPr>
        <xdr:cNvPr id="439" name="テキスト ボックス 438"/>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5" name="楕円 444"/>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53864</xdr:rowOff>
    </xdr:from>
    <xdr:ext cx="762000" cy="259045"/>
    <xdr:sp macro="" textlink="">
      <xdr:nvSpPr>
        <xdr:cNvPr id="446" name="公債費以外該当値テキスト"/>
        <xdr:cNvSpPr txBox="1"/>
      </xdr:nvSpPr>
      <xdr:spPr>
        <a:xfrm>
          <a:off x="16598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xdr:rowOff>
    </xdr:from>
    <xdr:to>
      <xdr:col>78</xdr:col>
      <xdr:colOff>120650</xdr:colOff>
      <xdr:row>76</xdr:row>
      <xdr:rowOff>118363</xdr:rowOff>
    </xdr:to>
    <xdr:sp macro="" textlink="">
      <xdr:nvSpPr>
        <xdr:cNvPr id="447" name="楕円 446"/>
        <xdr:cNvSpPr/>
      </xdr:nvSpPr>
      <xdr:spPr>
        <a:xfrm>
          <a:off x="15621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128541</xdr:rowOff>
    </xdr:from>
    <xdr:ext cx="736600" cy="259045"/>
    <xdr:sp macro="" textlink="">
      <xdr:nvSpPr>
        <xdr:cNvPr id="448" name="テキスト ボックス 447"/>
        <xdr:cNvSpPr txBox="1"/>
      </xdr:nvSpPr>
      <xdr:spPr>
        <a:xfrm>
          <a:off x="15290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9" name="楕円 448"/>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50" name="テキスト ボックス 449"/>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1" name="楕円 450"/>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52" name="テキスト ボックス 451"/>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53" name="楕円 452"/>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54" name="テキスト ボックス 453"/>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80621</xdr:rowOff>
    </xdr:from>
    <xdr:to>
      <xdr:col>29</xdr:col>
      <xdr:colOff>127000</xdr:colOff>
      <xdr:row>18</xdr:row>
      <xdr:rowOff>130766</xdr:rowOff>
    </xdr:to>
    <xdr:cxnSp macro="">
      <xdr:nvCxnSpPr>
        <xdr:cNvPr id="52" name="直線コネクタ 51"/>
        <xdr:cNvCxnSpPr/>
      </xdr:nvCxnSpPr>
      <xdr:spPr bwMode="auto">
        <a:xfrm flipV="1">
          <a:off x="5003800" y="3214346"/>
          <a:ext cx="647700" cy="50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130766</xdr:rowOff>
    </xdr:from>
    <xdr:to>
      <xdr:col>26</xdr:col>
      <xdr:colOff>50800</xdr:colOff>
      <xdr:row>18</xdr:row>
      <xdr:rowOff>170984</xdr:rowOff>
    </xdr:to>
    <xdr:cxnSp macro="">
      <xdr:nvCxnSpPr>
        <xdr:cNvPr id="55" name="直線コネクタ 54"/>
        <xdr:cNvCxnSpPr/>
      </xdr:nvCxnSpPr>
      <xdr:spPr bwMode="auto">
        <a:xfrm flipV="1">
          <a:off x="4305300" y="3264491"/>
          <a:ext cx="698500" cy="40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170984</xdr:rowOff>
    </xdr:from>
    <xdr:to>
      <xdr:col>22</xdr:col>
      <xdr:colOff>114300</xdr:colOff>
      <xdr:row>19</xdr:row>
      <xdr:rowOff>269</xdr:rowOff>
    </xdr:to>
    <xdr:cxnSp macro="">
      <xdr:nvCxnSpPr>
        <xdr:cNvPr id="58" name="直線コネクタ 57"/>
        <xdr:cNvCxnSpPr/>
      </xdr:nvCxnSpPr>
      <xdr:spPr bwMode="auto">
        <a:xfrm flipV="1">
          <a:off x="3606800" y="3304709"/>
          <a:ext cx="698500" cy="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269</xdr:rowOff>
    </xdr:from>
    <xdr:to>
      <xdr:col>18</xdr:col>
      <xdr:colOff>177800</xdr:colOff>
      <xdr:row>19</xdr:row>
      <xdr:rowOff>47883</xdr:rowOff>
    </xdr:to>
    <xdr:cxnSp macro="">
      <xdr:nvCxnSpPr>
        <xdr:cNvPr id="61" name="直線コネクタ 60"/>
        <xdr:cNvCxnSpPr/>
      </xdr:nvCxnSpPr>
      <xdr:spPr bwMode="auto">
        <a:xfrm flipV="1">
          <a:off x="2908300" y="3305444"/>
          <a:ext cx="698500" cy="4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29821</xdr:rowOff>
    </xdr:from>
    <xdr:to>
      <xdr:col>29</xdr:col>
      <xdr:colOff>177800</xdr:colOff>
      <xdr:row>18</xdr:row>
      <xdr:rowOff>131421</xdr:rowOff>
    </xdr:to>
    <xdr:sp macro="" textlink="">
      <xdr:nvSpPr>
        <xdr:cNvPr id="71" name="楕円 70"/>
        <xdr:cNvSpPr/>
      </xdr:nvSpPr>
      <xdr:spPr bwMode="auto">
        <a:xfrm>
          <a:off x="5600700" y="3163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1898</xdr:rowOff>
    </xdr:from>
    <xdr:ext cx="762000" cy="259045"/>
    <xdr:sp macro="" textlink="">
      <xdr:nvSpPr>
        <xdr:cNvPr id="72" name="人口1人当たり決算額の推移該当値テキスト130"/>
        <xdr:cNvSpPr txBox="1"/>
      </xdr:nvSpPr>
      <xdr:spPr>
        <a:xfrm>
          <a:off x="5740400" y="31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79966</xdr:rowOff>
    </xdr:from>
    <xdr:to>
      <xdr:col>26</xdr:col>
      <xdr:colOff>101600</xdr:colOff>
      <xdr:row>19</xdr:row>
      <xdr:rowOff>10116</xdr:rowOff>
    </xdr:to>
    <xdr:sp macro="" textlink="">
      <xdr:nvSpPr>
        <xdr:cNvPr id="73" name="楕円 72"/>
        <xdr:cNvSpPr/>
      </xdr:nvSpPr>
      <xdr:spPr bwMode="auto">
        <a:xfrm>
          <a:off x="4953000" y="3213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166343</xdr:rowOff>
    </xdr:from>
    <xdr:ext cx="736600" cy="259045"/>
    <xdr:sp macro="" textlink="">
      <xdr:nvSpPr>
        <xdr:cNvPr id="74" name="テキスト ボックス 73"/>
        <xdr:cNvSpPr txBox="1"/>
      </xdr:nvSpPr>
      <xdr:spPr>
        <a:xfrm>
          <a:off x="4622800" y="3300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120184</xdr:rowOff>
    </xdr:from>
    <xdr:to>
      <xdr:col>22</xdr:col>
      <xdr:colOff>165100</xdr:colOff>
      <xdr:row>19</xdr:row>
      <xdr:rowOff>50334</xdr:rowOff>
    </xdr:to>
    <xdr:sp macro="" textlink="">
      <xdr:nvSpPr>
        <xdr:cNvPr id="75" name="楕円 74"/>
        <xdr:cNvSpPr/>
      </xdr:nvSpPr>
      <xdr:spPr bwMode="auto">
        <a:xfrm>
          <a:off x="4254500" y="3253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35111</xdr:rowOff>
    </xdr:from>
    <xdr:ext cx="762000" cy="259045"/>
    <xdr:sp macro="" textlink="">
      <xdr:nvSpPr>
        <xdr:cNvPr id="76" name="テキスト ボックス 75"/>
        <xdr:cNvSpPr txBox="1"/>
      </xdr:nvSpPr>
      <xdr:spPr>
        <a:xfrm>
          <a:off x="3924300" y="334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120919</xdr:rowOff>
    </xdr:from>
    <xdr:to>
      <xdr:col>19</xdr:col>
      <xdr:colOff>38100</xdr:colOff>
      <xdr:row>19</xdr:row>
      <xdr:rowOff>51069</xdr:rowOff>
    </xdr:to>
    <xdr:sp macro="" textlink="">
      <xdr:nvSpPr>
        <xdr:cNvPr id="77" name="楕円 76"/>
        <xdr:cNvSpPr/>
      </xdr:nvSpPr>
      <xdr:spPr bwMode="auto">
        <a:xfrm>
          <a:off x="3556000" y="3254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35846</xdr:rowOff>
    </xdr:from>
    <xdr:ext cx="762000" cy="259045"/>
    <xdr:sp macro="" textlink="">
      <xdr:nvSpPr>
        <xdr:cNvPr id="78" name="テキスト ボックス 77"/>
        <xdr:cNvSpPr txBox="1"/>
      </xdr:nvSpPr>
      <xdr:spPr>
        <a:xfrm>
          <a:off x="3225800" y="334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168533</xdr:rowOff>
    </xdr:from>
    <xdr:to>
      <xdr:col>15</xdr:col>
      <xdr:colOff>101600</xdr:colOff>
      <xdr:row>19</xdr:row>
      <xdr:rowOff>98683</xdr:rowOff>
    </xdr:to>
    <xdr:sp macro="" textlink="">
      <xdr:nvSpPr>
        <xdr:cNvPr id="79" name="楕円 78"/>
        <xdr:cNvSpPr/>
      </xdr:nvSpPr>
      <xdr:spPr bwMode="auto">
        <a:xfrm>
          <a:off x="2857500" y="3302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83460</xdr:rowOff>
    </xdr:from>
    <xdr:ext cx="762000" cy="259045"/>
    <xdr:sp macro="" textlink="">
      <xdr:nvSpPr>
        <xdr:cNvPr id="80" name="テキスト ボックス 79"/>
        <xdr:cNvSpPr txBox="1"/>
      </xdr:nvSpPr>
      <xdr:spPr>
        <a:xfrm>
          <a:off x="2527300" y="33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48971</xdr:rowOff>
    </xdr:from>
    <xdr:to>
      <xdr:col>29</xdr:col>
      <xdr:colOff>127000</xdr:colOff>
      <xdr:row>36</xdr:row>
      <xdr:rowOff>129819</xdr:rowOff>
    </xdr:to>
    <xdr:cxnSp macro="">
      <xdr:nvCxnSpPr>
        <xdr:cNvPr id="113" name="直線コネクタ 112"/>
        <xdr:cNvCxnSpPr/>
      </xdr:nvCxnSpPr>
      <xdr:spPr bwMode="auto">
        <a:xfrm flipV="1">
          <a:off x="5003800" y="7002221"/>
          <a:ext cx="647700" cy="80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129819</xdr:rowOff>
    </xdr:from>
    <xdr:to>
      <xdr:col>26</xdr:col>
      <xdr:colOff>50800</xdr:colOff>
      <xdr:row>36</xdr:row>
      <xdr:rowOff>136754</xdr:rowOff>
    </xdr:to>
    <xdr:cxnSp macro="">
      <xdr:nvCxnSpPr>
        <xdr:cNvPr id="116" name="直線コネクタ 115"/>
        <xdr:cNvCxnSpPr/>
      </xdr:nvCxnSpPr>
      <xdr:spPr bwMode="auto">
        <a:xfrm flipV="1">
          <a:off x="4305300" y="7083069"/>
          <a:ext cx="698500" cy="6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136754</xdr:rowOff>
    </xdr:from>
    <xdr:to>
      <xdr:col>22</xdr:col>
      <xdr:colOff>114300</xdr:colOff>
      <xdr:row>36</xdr:row>
      <xdr:rowOff>152451</xdr:rowOff>
    </xdr:to>
    <xdr:cxnSp macro="">
      <xdr:nvCxnSpPr>
        <xdr:cNvPr id="119" name="直線コネクタ 118"/>
        <xdr:cNvCxnSpPr/>
      </xdr:nvCxnSpPr>
      <xdr:spPr bwMode="auto">
        <a:xfrm flipV="1">
          <a:off x="3606800" y="7090004"/>
          <a:ext cx="698500" cy="1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133591</xdr:rowOff>
    </xdr:from>
    <xdr:to>
      <xdr:col>18</xdr:col>
      <xdr:colOff>177800</xdr:colOff>
      <xdr:row>36</xdr:row>
      <xdr:rowOff>152451</xdr:rowOff>
    </xdr:to>
    <xdr:cxnSp macro="">
      <xdr:nvCxnSpPr>
        <xdr:cNvPr id="122" name="直線コネクタ 121"/>
        <xdr:cNvCxnSpPr/>
      </xdr:nvCxnSpPr>
      <xdr:spPr bwMode="auto">
        <a:xfrm>
          <a:off x="2908300" y="7086841"/>
          <a:ext cx="698500" cy="18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341071</xdr:rowOff>
    </xdr:from>
    <xdr:to>
      <xdr:col>29</xdr:col>
      <xdr:colOff>177800</xdr:colOff>
      <xdr:row>36</xdr:row>
      <xdr:rowOff>99771</xdr:rowOff>
    </xdr:to>
    <xdr:sp macro="" textlink="">
      <xdr:nvSpPr>
        <xdr:cNvPr id="132" name="楕円 131"/>
        <xdr:cNvSpPr/>
      </xdr:nvSpPr>
      <xdr:spPr bwMode="auto">
        <a:xfrm>
          <a:off x="5600700" y="6951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313148</xdr:rowOff>
    </xdr:from>
    <xdr:ext cx="762000" cy="259045"/>
    <xdr:sp macro="" textlink="">
      <xdr:nvSpPr>
        <xdr:cNvPr id="133" name="人口1人当たり決算額の推移該当値テキスト445"/>
        <xdr:cNvSpPr txBox="1"/>
      </xdr:nvSpPr>
      <xdr:spPr>
        <a:xfrm>
          <a:off x="5740400" y="692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79019</xdr:rowOff>
    </xdr:from>
    <xdr:to>
      <xdr:col>26</xdr:col>
      <xdr:colOff>101600</xdr:colOff>
      <xdr:row>37</xdr:row>
      <xdr:rowOff>9169</xdr:rowOff>
    </xdr:to>
    <xdr:sp macro="" textlink="">
      <xdr:nvSpPr>
        <xdr:cNvPr id="134" name="楕円 133"/>
        <xdr:cNvSpPr/>
      </xdr:nvSpPr>
      <xdr:spPr bwMode="auto">
        <a:xfrm>
          <a:off x="4953000" y="7032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165396</xdr:rowOff>
    </xdr:from>
    <xdr:ext cx="736600" cy="259045"/>
    <xdr:sp macro="" textlink="">
      <xdr:nvSpPr>
        <xdr:cNvPr id="135" name="テキスト ボックス 134"/>
        <xdr:cNvSpPr txBox="1"/>
      </xdr:nvSpPr>
      <xdr:spPr>
        <a:xfrm>
          <a:off x="4622800" y="711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85954</xdr:rowOff>
    </xdr:from>
    <xdr:to>
      <xdr:col>22</xdr:col>
      <xdr:colOff>165100</xdr:colOff>
      <xdr:row>37</xdr:row>
      <xdr:rowOff>16104</xdr:rowOff>
    </xdr:to>
    <xdr:sp macro="" textlink="">
      <xdr:nvSpPr>
        <xdr:cNvPr id="136" name="楕円 135"/>
        <xdr:cNvSpPr/>
      </xdr:nvSpPr>
      <xdr:spPr bwMode="auto">
        <a:xfrm>
          <a:off x="4254500" y="7039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881</xdr:rowOff>
    </xdr:from>
    <xdr:ext cx="762000" cy="259045"/>
    <xdr:sp macro="" textlink="">
      <xdr:nvSpPr>
        <xdr:cNvPr id="137" name="テキスト ボックス 136"/>
        <xdr:cNvSpPr txBox="1"/>
      </xdr:nvSpPr>
      <xdr:spPr>
        <a:xfrm>
          <a:off x="3924300" y="71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101651</xdr:rowOff>
    </xdr:from>
    <xdr:to>
      <xdr:col>19</xdr:col>
      <xdr:colOff>38100</xdr:colOff>
      <xdr:row>37</xdr:row>
      <xdr:rowOff>31801</xdr:rowOff>
    </xdr:to>
    <xdr:sp macro="" textlink="">
      <xdr:nvSpPr>
        <xdr:cNvPr id="138" name="楕円 137"/>
        <xdr:cNvSpPr/>
      </xdr:nvSpPr>
      <xdr:spPr bwMode="auto">
        <a:xfrm>
          <a:off x="3556000" y="705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16578</xdr:rowOff>
    </xdr:from>
    <xdr:ext cx="762000" cy="259045"/>
    <xdr:sp macro="" textlink="">
      <xdr:nvSpPr>
        <xdr:cNvPr id="139" name="テキスト ボックス 138"/>
        <xdr:cNvSpPr txBox="1"/>
      </xdr:nvSpPr>
      <xdr:spPr>
        <a:xfrm>
          <a:off x="3225800" y="714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82791</xdr:rowOff>
    </xdr:from>
    <xdr:to>
      <xdr:col>15</xdr:col>
      <xdr:colOff>101600</xdr:colOff>
      <xdr:row>37</xdr:row>
      <xdr:rowOff>12941</xdr:rowOff>
    </xdr:to>
    <xdr:sp macro="" textlink="">
      <xdr:nvSpPr>
        <xdr:cNvPr id="140" name="楕円 139"/>
        <xdr:cNvSpPr/>
      </xdr:nvSpPr>
      <xdr:spPr bwMode="auto">
        <a:xfrm>
          <a:off x="2857500" y="7036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169168</xdr:rowOff>
    </xdr:from>
    <xdr:ext cx="762000" cy="259045"/>
    <xdr:sp macro="" textlink="">
      <xdr:nvSpPr>
        <xdr:cNvPr id="141" name="テキスト ボックス 140"/>
        <xdr:cNvSpPr txBox="1"/>
      </xdr:nvSpPr>
      <xdr:spPr>
        <a:xfrm>
          <a:off x="2527300" y="712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43,601
43,142
26.63
21,712,876
21,538,044
105,510
10,659,439
2,533,877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81440</xdr:rowOff>
    </xdr:from>
    <xdr:to>
      <xdr:col>24</xdr:col>
      <xdr:colOff>63500</xdr:colOff>
      <xdr:row>39</xdr:row>
      <xdr:rowOff>93441</xdr:rowOff>
    </xdr:to>
    <xdr:cxnSp macro="">
      <xdr:nvCxnSpPr>
        <xdr:cNvPr id="63" name="直線コネクタ 62"/>
        <xdr:cNvCxnSpPr/>
      </xdr:nvCxnSpPr>
      <xdr:spPr>
        <a:xfrm flipV="1">
          <a:off x="3797300" y="6596540"/>
          <a:ext cx="838200" cy="18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93441</xdr:rowOff>
    </xdr:from>
    <xdr:to>
      <xdr:col>19</xdr:col>
      <xdr:colOff>177800</xdr:colOff>
      <xdr:row>39</xdr:row>
      <xdr:rowOff>113166</xdr:rowOff>
    </xdr:to>
    <xdr:cxnSp macro="">
      <xdr:nvCxnSpPr>
        <xdr:cNvPr id="66" name="直線コネクタ 65"/>
        <xdr:cNvCxnSpPr/>
      </xdr:nvCxnSpPr>
      <xdr:spPr>
        <a:xfrm flipV="1">
          <a:off x="2908300" y="6779991"/>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98715</xdr:rowOff>
    </xdr:from>
    <xdr:to>
      <xdr:col>15</xdr:col>
      <xdr:colOff>50800</xdr:colOff>
      <xdr:row>39</xdr:row>
      <xdr:rowOff>113166</xdr:rowOff>
    </xdr:to>
    <xdr:cxnSp macro="">
      <xdr:nvCxnSpPr>
        <xdr:cNvPr id="69" name="直線コネクタ 68"/>
        <xdr:cNvCxnSpPr/>
      </xdr:nvCxnSpPr>
      <xdr:spPr>
        <a:xfrm>
          <a:off x="2019300" y="6785265"/>
          <a:ext cx="889000" cy="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128041</xdr:rowOff>
    </xdr:from>
    <xdr:to>
      <xdr:col>10</xdr:col>
      <xdr:colOff>114300</xdr:colOff>
      <xdr:row>39</xdr:row>
      <xdr:rowOff>98715</xdr:rowOff>
    </xdr:to>
    <xdr:cxnSp macro="">
      <xdr:nvCxnSpPr>
        <xdr:cNvPr id="72" name="直線コネクタ 71"/>
        <xdr:cNvCxnSpPr/>
      </xdr:nvCxnSpPr>
      <xdr:spPr>
        <a:xfrm>
          <a:off x="1130300" y="6643141"/>
          <a:ext cx="889000" cy="14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30640</xdr:rowOff>
    </xdr:from>
    <xdr:to>
      <xdr:col>24</xdr:col>
      <xdr:colOff>114300</xdr:colOff>
      <xdr:row>38</xdr:row>
      <xdr:rowOff>132240</xdr:rowOff>
    </xdr:to>
    <xdr:sp macro="" textlink="">
      <xdr:nvSpPr>
        <xdr:cNvPr id="82" name="楕円 81"/>
        <xdr:cNvSpPr/>
      </xdr:nvSpPr>
      <xdr:spPr>
        <a:xfrm>
          <a:off x="4584700" y="65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117017</xdr:rowOff>
    </xdr:from>
    <xdr:ext cx="534377" cy="259045"/>
    <xdr:sp macro="" textlink="">
      <xdr:nvSpPr>
        <xdr:cNvPr id="83" name="人件費該当値テキスト"/>
        <xdr:cNvSpPr txBox="1"/>
      </xdr:nvSpPr>
      <xdr:spPr>
        <a:xfrm>
          <a:off x="4686300" y="646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42641</xdr:rowOff>
    </xdr:from>
    <xdr:to>
      <xdr:col>20</xdr:col>
      <xdr:colOff>38100</xdr:colOff>
      <xdr:row>39</xdr:row>
      <xdr:rowOff>144241</xdr:rowOff>
    </xdr:to>
    <xdr:sp macro="" textlink="">
      <xdr:nvSpPr>
        <xdr:cNvPr id="84" name="楕円 83"/>
        <xdr:cNvSpPr/>
      </xdr:nvSpPr>
      <xdr:spPr>
        <a:xfrm>
          <a:off x="3746500" y="67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135368</xdr:rowOff>
    </xdr:from>
    <xdr:ext cx="534377" cy="259045"/>
    <xdr:sp macro="" textlink="">
      <xdr:nvSpPr>
        <xdr:cNvPr id="85" name="テキスト ボックス 84"/>
        <xdr:cNvSpPr txBox="1"/>
      </xdr:nvSpPr>
      <xdr:spPr>
        <a:xfrm>
          <a:off x="3530111" y="68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62366</xdr:rowOff>
    </xdr:from>
    <xdr:to>
      <xdr:col>15</xdr:col>
      <xdr:colOff>101600</xdr:colOff>
      <xdr:row>39</xdr:row>
      <xdr:rowOff>163966</xdr:rowOff>
    </xdr:to>
    <xdr:sp macro="" textlink="">
      <xdr:nvSpPr>
        <xdr:cNvPr id="86" name="楕円 85"/>
        <xdr:cNvSpPr/>
      </xdr:nvSpPr>
      <xdr:spPr>
        <a:xfrm>
          <a:off x="2857500" y="674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155093</xdr:rowOff>
    </xdr:from>
    <xdr:ext cx="534377" cy="259045"/>
    <xdr:sp macro="" textlink="">
      <xdr:nvSpPr>
        <xdr:cNvPr id="87" name="テキスト ボックス 86"/>
        <xdr:cNvSpPr txBox="1"/>
      </xdr:nvSpPr>
      <xdr:spPr>
        <a:xfrm>
          <a:off x="2641111" y="68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47915</xdr:rowOff>
    </xdr:from>
    <xdr:to>
      <xdr:col>10</xdr:col>
      <xdr:colOff>165100</xdr:colOff>
      <xdr:row>39</xdr:row>
      <xdr:rowOff>149515</xdr:rowOff>
    </xdr:to>
    <xdr:sp macro="" textlink="">
      <xdr:nvSpPr>
        <xdr:cNvPr id="88" name="楕円 87"/>
        <xdr:cNvSpPr/>
      </xdr:nvSpPr>
      <xdr:spPr>
        <a:xfrm>
          <a:off x="1968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140642</xdr:rowOff>
    </xdr:from>
    <xdr:ext cx="534377" cy="259045"/>
    <xdr:sp macro="" textlink="">
      <xdr:nvSpPr>
        <xdr:cNvPr id="89" name="テキスト ボックス 88"/>
        <xdr:cNvSpPr txBox="1"/>
      </xdr:nvSpPr>
      <xdr:spPr>
        <a:xfrm>
          <a:off x="1752111" y="682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77241</xdr:rowOff>
    </xdr:from>
    <xdr:to>
      <xdr:col>6</xdr:col>
      <xdr:colOff>38100</xdr:colOff>
      <xdr:row>39</xdr:row>
      <xdr:rowOff>7391</xdr:rowOff>
    </xdr:to>
    <xdr:sp macro="" textlink="">
      <xdr:nvSpPr>
        <xdr:cNvPr id="90" name="楕円 89"/>
        <xdr:cNvSpPr/>
      </xdr:nvSpPr>
      <xdr:spPr>
        <a:xfrm>
          <a:off x="1079500" y="659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169968</xdr:rowOff>
    </xdr:from>
    <xdr:ext cx="534377" cy="259045"/>
    <xdr:sp macro="" textlink="">
      <xdr:nvSpPr>
        <xdr:cNvPr id="91" name="テキスト ボックス 90"/>
        <xdr:cNvSpPr txBox="1"/>
      </xdr:nvSpPr>
      <xdr:spPr>
        <a:xfrm>
          <a:off x="863111" y="668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162789</xdr:rowOff>
    </xdr:from>
    <xdr:to>
      <xdr:col>24</xdr:col>
      <xdr:colOff>63500</xdr:colOff>
      <xdr:row>54</xdr:row>
      <xdr:rowOff>157055</xdr:rowOff>
    </xdr:to>
    <xdr:cxnSp macro="">
      <xdr:nvCxnSpPr>
        <xdr:cNvPr id="121" name="直線コネクタ 120"/>
        <xdr:cNvCxnSpPr/>
      </xdr:nvCxnSpPr>
      <xdr:spPr>
        <a:xfrm>
          <a:off x="3797300" y="9249639"/>
          <a:ext cx="838200" cy="16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154443</xdr:rowOff>
    </xdr:from>
    <xdr:ext cx="534377" cy="259045"/>
    <xdr:sp macro="" textlink="">
      <xdr:nvSpPr>
        <xdr:cNvPr id="122" name="物件費平均値テキスト"/>
        <xdr:cNvSpPr txBox="1"/>
      </xdr:nvSpPr>
      <xdr:spPr>
        <a:xfrm>
          <a:off x="4686300" y="9584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148101</xdr:rowOff>
    </xdr:from>
    <xdr:to>
      <xdr:col>19</xdr:col>
      <xdr:colOff>177800</xdr:colOff>
      <xdr:row>53</xdr:row>
      <xdr:rowOff>162789</xdr:rowOff>
    </xdr:to>
    <xdr:cxnSp macro="">
      <xdr:nvCxnSpPr>
        <xdr:cNvPr id="124" name="直線コネクタ 123"/>
        <xdr:cNvCxnSpPr/>
      </xdr:nvCxnSpPr>
      <xdr:spPr>
        <a:xfrm>
          <a:off x="2908300" y="9234951"/>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60983</xdr:rowOff>
    </xdr:from>
    <xdr:ext cx="534377" cy="259045"/>
    <xdr:sp macro="" textlink="">
      <xdr:nvSpPr>
        <xdr:cNvPr id="126" name="テキスト ボックス 125"/>
        <xdr:cNvSpPr txBox="1"/>
      </xdr:nvSpPr>
      <xdr:spPr>
        <a:xfrm>
          <a:off x="3530111" y="966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148101</xdr:rowOff>
    </xdr:from>
    <xdr:to>
      <xdr:col>15</xdr:col>
      <xdr:colOff>50800</xdr:colOff>
      <xdr:row>54</xdr:row>
      <xdr:rowOff>93123</xdr:rowOff>
    </xdr:to>
    <xdr:cxnSp macro="">
      <xdr:nvCxnSpPr>
        <xdr:cNvPr id="127" name="直線コネクタ 126"/>
        <xdr:cNvCxnSpPr/>
      </xdr:nvCxnSpPr>
      <xdr:spPr>
        <a:xfrm flipV="1">
          <a:off x="2019300" y="9234951"/>
          <a:ext cx="889000" cy="1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73100</xdr:rowOff>
    </xdr:from>
    <xdr:ext cx="534377" cy="259045"/>
    <xdr:sp macro="" textlink="">
      <xdr:nvSpPr>
        <xdr:cNvPr id="129" name="テキスト ボックス 128"/>
        <xdr:cNvSpPr txBox="1"/>
      </xdr:nvSpPr>
      <xdr:spPr>
        <a:xfrm>
          <a:off x="2641111" y="967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93123</xdr:rowOff>
    </xdr:from>
    <xdr:to>
      <xdr:col>10</xdr:col>
      <xdr:colOff>114300</xdr:colOff>
      <xdr:row>54</xdr:row>
      <xdr:rowOff>157607</xdr:rowOff>
    </xdr:to>
    <xdr:cxnSp macro="">
      <xdr:nvCxnSpPr>
        <xdr:cNvPr id="130" name="直線コネクタ 129"/>
        <xdr:cNvCxnSpPr/>
      </xdr:nvCxnSpPr>
      <xdr:spPr>
        <a:xfrm flipV="1">
          <a:off x="1130300" y="9351423"/>
          <a:ext cx="889000" cy="6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44105</xdr:rowOff>
    </xdr:from>
    <xdr:ext cx="534377" cy="259045"/>
    <xdr:sp macro="" textlink="">
      <xdr:nvSpPr>
        <xdr:cNvPr id="132" name="テキスト ボックス 131"/>
        <xdr:cNvSpPr txBox="1"/>
      </xdr:nvSpPr>
      <xdr:spPr>
        <a:xfrm>
          <a:off x="1752111" y="96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106255</xdr:rowOff>
    </xdr:from>
    <xdr:to>
      <xdr:col>24</xdr:col>
      <xdr:colOff>114300</xdr:colOff>
      <xdr:row>55</xdr:row>
      <xdr:rowOff>36405</xdr:rowOff>
    </xdr:to>
    <xdr:sp macro="" textlink="">
      <xdr:nvSpPr>
        <xdr:cNvPr id="140" name="楕円 139"/>
        <xdr:cNvSpPr/>
      </xdr:nvSpPr>
      <xdr:spPr>
        <a:xfrm>
          <a:off x="4584700" y="936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129132</xdr:rowOff>
    </xdr:from>
    <xdr:ext cx="534377" cy="259045"/>
    <xdr:sp macro="" textlink="">
      <xdr:nvSpPr>
        <xdr:cNvPr id="141" name="物件費該当値テキスト"/>
        <xdr:cNvSpPr txBox="1"/>
      </xdr:nvSpPr>
      <xdr:spPr>
        <a:xfrm>
          <a:off x="4686300" y="92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111989</xdr:rowOff>
    </xdr:from>
    <xdr:to>
      <xdr:col>20</xdr:col>
      <xdr:colOff>38100</xdr:colOff>
      <xdr:row>54</xdr:row>
      <xdr:rowOff>42139</xdr:rowOff>
    </xdr:to>
    <xdr:sp macro="" textlink="">
      <xdr:nvSpPr>
        <xdr:cNvPr id="142" name="楕円 141"/>
        <xdr:cNvSpPr/>
      </xdr:nvSpPr>
      <xdr:spPr>
        <a:xfrm>
          <a:off x="3746500" y="919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58666</xdr:rowOff>
    </xdr:from>
    <xdr:ext cx="534377" cy="259045"/>
    <xdr:sp macro="" textlink="">
      <xdr:nvSpPr>
        <xdr:cNvPr id="143" name="テキスト ボックス 142"/>
        <xdr:cNvSpPr txBox="1"/>
      </xdr:nvSpPr>
      <xdr:spPr>
        <a:xfrm>
          <a:off x="3530111" y="897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97301</xdr:rowOff>
    </xdr:from>
    <xdr:to>
      <xdr:col>15</xdr:col>
      <xdr:colOff>101600</xdr:colOff>
      <xdr:row>54</xdr:row>
      <xdr:rowOff>27451</xdr:rowOff>
    </xdr:to>
    <xdr:sp macro="" textlink="">
      <xdr:nvSpPr>
        <xdr:cNvPr id="144" name="楕円 143"/>
        <xdr:cNvSpPr/>
      </xdr:nvSpPr>
      <xdr:spPr>
        <a:xfrm>
          <a:off x="2857500" y="91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43978</xdr:rowOff>
    </xdr:from>
    <xdr:ext cx="534377" cy="259045"/>
    <xdr:sp macro="" textlink="">
      <xdr:nvSpPr>
        <xdr:cNvPr id="145" name="テキスト ボックス 144"/>
        <xdr:cNvSpPr txBox="1"/>
      </xdr:nvSpPr>
      <xdr:spPr>
        <a:xfrm>
          <a:off x="2641111" y="895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42323</xdr:rowOff>
    </xdr:from>
    <xdr:to>
      <xdr:col>10</xdr:col>
      <xdr:colOff>165100</xdr:colOff>
      <xdr:row>54</xdr:row>
      <xdr:rowOff>143923</xdr:rowOff>
    </xdr:to>
    <xdr:sp macro="" textlink="">
      <xdr:nvSpPr>
        <xdr:cNvPr id="146" name="楕円 145"/>
        <xdr:cNvSpPr/>
      </xdr:nvSpPr>
      <xdr:spPr>
        <a:xfrm>
          <a:off x="1968500" y="930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160450</xdr:rowOff>
    </xdr:from>
    <xdr:ext cx="534377" cy="259045"/>
    <xdr:sp macro="" textlink="">
      <xdr:nvSpPr>
        <xdr:cNvPr id="147" name="テキスト ボックス 146"/>
        <xdr:cNvSpPr txBox="1"/>
      </xdr:nvSpPr>
      <xdr:spPr>
        <a:xfrm>
          <a:off x="1752111" y="907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106807</xdr:rowOff>
    </xdr:from>
    <xdr:to>
      <xdr:col>6</xdr:col>
      <xdr:colOff>38100</xdr:colOff>
      <xdr:row>55</xdr:row>
      <xdr:rowOff>36957</xdr:rowOff>
    </xdr:to>
    <xdr:sp macro="" textlink="">
      <xdr:nvSpPr>
        <xdr:cNvPr id="148" name="楕円 147"/>
        <xdr:cNvSpPr/>
      </xdr:nvSpPr>
      <xdr:spPr>
        <a:xfrm>
          <a:off x="1079500" y="93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28084</xdr:rowOff>
    </xdr:from>
    <xdr:ext cx="534377" cy="259045"/>
    <xdr:sp macro="" textlink="">
      <xdr:nvSpPr>
        <xdr:cNvPr id="149" name="テキスト ボックス 148"/>
        <xdr:cNvSpPr txBox="1"/>
      </xdr:nvSpPr>
      <xdr:spPr>
        <a:xfrm>
          <a:off x="863111" y="94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87464</xdr:rowOff>
    </xdr:from>
    <xdr:to>
      <xdr:col>24</xdr:col>
      <xdr:colOff>63500</xdr:colOff>
      <xdr:row>76</xdr:row>
      <xdr:rowOff>119183</xdr:rowOff>
    </xdr:to>
    <xdr:cxnSp macro="">
      <xdr:nvCxnSpPr>
        <xdr:cNvPr id="174" name="直線コネクタ 173"/>
        <xdr:cNvCxnSpPr/>
      </xdr:nvCxnSpPr>
      <xdr:spPr>
        <a:xfrm>
          <a:off x="3797300" y="13117664"/>
          <a:ext cx="8382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64719</xdr:rowOff>
    </xdr:from>
    <xdr:to>
      <xdr:col>19</xdr:col>
      <xdr:colOff>177800</xdr:colOff>
      <xdr:row>76</xdr:row>
      <xdr:rowOff>87464</xdr:rowOff>
    </xdr:to>
    <xdr:cxnSp macro="">
      <xdr:nvCxnSpPr>
        <xdr:cNvPr id="177" name="直線コネクタ 176"/>
        <xdr:cNvCxnSpPr/>
      </xdr:nvCxnSpPr>
      <xdr:spPr>
        <a:xfrm>
          <a:off x="2908300" y="13094919"/>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169911</xdr:rowOff>
    </xdr:from>
    <xdr:ext cx="469744" cy="259045"/>
    <xdr:sp macro="" textlink="">
      <xdr:nvSpPr>
        <xdr:cNvPr id="179" name="テキスト ボックス 178"/>
        <xdr:cNvSpPr txBox="1"/>
      </xdr:nvSpPr>
      <xdr:spPr>
        <a:xfrm>
          <a:off x="3562428" y="1320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64719</xdr:rowOff>
    </xdr:from>
    <xdr:to>
      <xdr:col>15</xdr:col>
      <xdr:colOff>50800</xdr:colOff>
      <xdr:row>76</xdr:row>
      <xdr:rowOff>66263</xdr:rowOff>
    </xdr:to>
    <xdr:cxnSp macro="">
      <xdr:nvCxnSpPr>
        <xdr:cNvPr id="180" name="直線コネクタ 179"/>
        <xdr:cNvCxnSpPr/>
      </xdr:nvCxnSpPr>
      <xdr:spPr>
        <a:xfrm flipV="1">
          <a:off x="2019300" y="13094919"/>
          <a:ext cx="889000" cy="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148080</xdr:rowOff>
    </xdr:from>
    <xdr:ext cx="469744" cy="259045"/>
    <xdr:sp macro="" textlink="">
      <xdr:nvSpPr>
        <xdr:cNvPr id="182" name="テキスト ボックス 181"/>
        <xdr:cNvSpPr txBox="1"/>
      </xdr:nvSpPr>
      <xdr:spPr>
        <a:xfrm>
          <a:off x="2673428" y="1317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66263</xdr:rowOff>
    </xdr:from>
    <xdr:to>
      <xdr:col>10</xdr:col>
      <xdr:colOff>114300</xdr:colOff>
      <xdr:row>76</xdr:row>
      <xdr:rowOff>97352</xdr:rowOff>
    </xdr:to>
    <xdr:cxnSp macro="">
      <xdr:nvCxnSpPr>
        <xdr:cNvPr id="183" name="直線コネクタ 182"/>
        <xdr:cNvCxnSpPr/>
      </xdr:nvCxnSpPr>
      <xdr:spPr>
        <a:xfrm flipV="1">
          <a:off x="1130300" y="13096463"/>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136822</xdr:rowOff>
    </xdr:from>
    <xdr:ext cx="469744" cy="259045"/>
    <xdr:sp macro="" textlink="">
      <xdr:nvSpPr>
        <xdr:cNvPr id="185" name="テキスト ボックス 184"/>
        <xdr:cNvSpPr txBox="1"/>
      </xdr:nvSpPr>
      <xdr:spPr>
        <a:xfrm>
          <a:off x="1784428" y="13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20121</xdr:rowOff>
    </xdr:from>
    <xdr:ext cx="469744" cy="259045"/>
    <xdr:sp macro="" textlink="">
      <xdr:nvSpPr>
        <xdr:cNvPr id="187" name="テキスト ボックス 186"/>
        <xdr:cNvSpPr txBox="1"/>
      </xdr:nvSpPr>
      <xdr:spPr>
        <a:xfrm>
          <a:off x="895428" y="1322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68383</xdr:rowOff>
    </xdr:from>
    <xdr:to>
      <xdr:col>24</xdr:col>
      <xdr:colOff>114300</xdr:colOff>
      <xdr:row>76</xdr:row>
      <xdr:rowOff>169983</xdr:rowOff>
    </xdr:to>
    <xdr:sp macro="" textlink="">
      <xdr:nvSpPr>
        <xdr:cNvPr id="193" name="楕円 192"/>
        <xdr:cNvSpPr/>
      </xdr:nvSpPr>
      <xdr:spPr>
        <a:xfrm>
          <a:off x="4584700" y="130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46810</xdr:rowOff>
    </xdr:from>
    <xdr:ext cx="469744" cy="259045"/>
    <xdr:sp macro="" textlink="">
      <xdr:nvSpPr>
        <xdr:cNvPr id="194" name="維持補修費該当値テキスト"/>
        <xdr:cNvSpPr txBox="1"/>
      </xdr:nvSpPr>
      <xdr:spPr>
        <a:xfrm>
          <a:off x="4686300" y="1307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36664</xdr:rowOff>
    </xdr:from>
    <xdr:to>
      <xdr:col>20</xdr:col>
      <xdr:colOff>38100</xdr:colOff>
      <xdr:row>76</xdr:row>
      <xdr:rowOff>138264</xdr:rowOff>
    </xdr:to>
    <xdr:sp macro="" textlink="">
      <xdr:nvSpPr>
        <xdr:cNvPr id="195" name="楕円 194"/>
        <xdr:cNvSpPr/>
      </xdr:nvSpPr>
      <xdr:spPr>
        <a:xfrm>
          <a:off x="3746500" y="1306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154792</xdr:rowOff>
    </xdr:from>
    <xdr:ext cx="469744" cy="259045"/>
    <xdr:sp macro="" textlink="">
      <xdr:nvSpPr>
        <xdr:cNvPr id="196" name="テキスト ボックス 195"/>
        <xdr:cNvSpPr txBox="1"/>
      </xdr:nvSpPr>
      <xdr:spPr>
        <a:xfrm>
          <a:off x="3562428" y="1284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13919</xdr:rowOff>
    </xdr:from>
    <xdr:to>
      <xdr:col>15</xdr:col>
      <xdr:colOff>101600</xdr:colOff>
      <xdr:row>76</xdr:row>
      <xdr:rowOff>115519</xdr:rowOff>
    </xdr:to>
    <xdr:sp macro="" textlink="">
      <xdr:nvSpPr>
        <xdr:cNvPr id="197" name="楕円 196"/>
        <xdr:cNvSpPr/>
      </xdr:nvSpPr>
      <xdr:spPr>
        <a:xfrm>
          <a:off x="2857500" y="1304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132046</xdr:rowOff>
    </xdr:from>
    <xdr:ext cx="469744" cy="259045"/>
    <xdr:sp macro="" textlink="">
      <xdr:nvSpPr>
        <xdr:cNvPr id="198" name="テキスト ボックス 197"/>
        <xdr:cNvSpPr txBox="1"/>
      </xdr:nvSpPr>
      <xdr:spPr>
        <a:xfrm>
          <a:off x="2673428" y="128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15463</xdr:rowOff>
    </xdr:from>
    <xdr:to>
      <xdr:col>10</xdr:col>
      <xdr:colOff>165100</xdr:colOff>
      <xdr:row>76</xdr:row>
      <xdr:rowOff>117063</xdr:rowOff>
    </xdr:to>
    <xdr:sp macro="" textlink="">
      <xdr:nvSpPr>
        <xdr:cNvPr id="199" name="楕円 198"/>
        <xdr:cNvSpPr/>
      </xdr:nvSpPr>
      <xdr:spPr>
        <a:xfrm>
          <a:off x="1968500" y="130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133590</xdr:rowOff>
    </xdr:from>
    <xdr:ext cx="469744" cy="259045"/>
    <xdr:sp macro="" textlink="">
      <xdr:nvSpPr>
        <xdr:cNvPr id="200" name="テキスト ボックス 199"/>
        <xdr:cNvSpPr txBox="1"/>
      </xdr:nvSpPr>
      <xdr:spPr>
        <a:xfrm>
          <a:off x="1784428" y="1282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46552</xdr:rowOff>
    </xdr:from>
    <xdr:to>
      <xdr:col>6</xdr:col>
      <xdr:colOff>38100</xdr:colOff>
      <xdr:row>76</xdr:row>
      <xdr:rowOff>148152</xdr:rowOff>
    </xdr:to>
    <xdr:sp macro="" textlink="">
      <xdr:nvSpPr>
        <xdr:cNvPr id="201" name="楕円 200"/>
        <xdr:cNvSpPr/>
      </xdr:nvSpPr>
      <xdr:spPr>
        <a:xfrm>
          <a:off x="1079500" y="130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164679</xdr:rowOff>
    </xdr:from>
    <xdr:ext cx="469744" cy="259045"/>
    <xdr:sp macro="" textlink="">
      <xdr:nvSpPr>
        <xdr:cNvPr id="202" name="テキスト ボックス 201"/>
        <xdr:cNvSpPr txBox="1"/>
      </xdr:nvSpPr>
      <xdr:spPr>
        <a:xfrm>
          <a:off x="895428" y="12851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87198</xdr:rowOff>
    </xdr:from>
    <xdr:to>
      <xdr:col>24</xdr:col>
      <xdr:colOff>63500</xdr:colOff>
      <xdr:row>96</xdr:row>
      <xdr:rowOff>65024</xdr:rowOff>
    </xdr:to>
    <xdr:cxnSp macro="">
      <xdr:nvCxnSpPr>
        <xdr:cNvPr id="232" name="直線コネクタ 231"/>
        <xdr:cNvCxnSpPr/>
      </xdr:nvCxnSpPr>
      <xdr:spPr>
        <a:xfrm flipV="1">
          <a:off x="3797300" y="16374948"/>
          <a:ext cx="8382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65024</xdr:rowOff>
    </xdr:from>
    <xdr:to>
      <xdr:col>19</xdr:col>
      <xdr:colOff>177800</xdr:colOff>
      <xdr:row>96</xdr:row>
      <xdr:rowOff>112325</xdr:rowOff>
    </xdr:to>
    <xdr:cxnSp macro="">
      <xdr:nvCxnSpPr>
        <xdr:cNvPr id="235" name="直線コネクタ 234"/>
        <xdr:cNvCxnSpPr/>
      </xdr:nvCxnSpPr>
      <xdr:spPr>
        <a:xfrm flipV="1">
          <a:off x="2908300" y="16524224"/>
          <a:ext cx="889000" cy="4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112325</xdr:rowOff>
    </xdr:from>
    <xdr:to>
      <xdr:col>15</xdr:col>
      <xdr:colOff>50800</xdr:colOff>
      <xdr:row>96</xdr:row>
      <xdr:rowOff>143739</xdr:rowOff>
    </xdr:to>
    <xdr:cxnSp macro="">
      <xdr:nvCxnSpPr>
        <xdr:cNvPr id="238" name="直線コネクタ 237"/>
        <xdr:cNvCxnSpPr/>
      </xdr:nvCxnSpPr>
      <xdr:spPr>
        <a:xfrm flipV="1">
          <a:off x="2019300" y="16571525"/>
          <a:ext cx="889000" cy="3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143739</xdr:rowOff>
    </xdr:from>
    <xdr:to>
      <xdr:col>10</xdr:col>
      <xdr:colOff>114300</xdr:colOff>
      <xdr:row>96</xdr:row>
      <xdr:rowOff>152597</xdr:rowOff>
    </xdr:to>
    <xdr:cxnSp macro="">
      <xdr:nvCxnSpPr>
        <xdr:cNvPr id="241" name="直線コネクタ 240"/>
        <xdr:cNvCxnSpPr/>
      </xdr:nvCxnSpPr>
      <xdr:spPr>
        <a:xfrm flipV="1">
          <a:off x="1130300" y="16602939"/>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36398</xdr:rowOff>
    </xdr:from>
    <xdr:to>
      <xdr:col>24</xdr:col>
      <xdr:colOff>114300</xdr:colOff>
      <xdr:row>95</xdr:row>
      <xdr:rowOff>137998</xdr:rowOff>
    </xdr:to>
    <xdr:sp macro="" textlink="">
      <xdr:nvSpPr>
        <xdr:cNvPr id="251" name="楕円 250"/>
        <xdr:cNvSpPr/>
      </xdr:nvSpPr>
      <xdr:spPr>
        <a:xfrm>
          <a:off x="4584700" y="163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59275</xdr:rowOff>
    </xdr:from>
    <xdr:ext cx="534377" cy="259045"/>
    <xdr:sp macro="" textlink="">
      <xdr:nvSpPr>
        <xdr:cNvPr id="252" name="扶助費該当値テキスト"/>
        <xdr:cNvSpPr txBox="1"/>
      </xdr:nvSpPr>
      <xdr:spPr>
        <a:xfrm>
          <a:off x="4686300" y="1617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14224</xdr:rowOff>
    </xdr:from>
    <xdr:to>
      <xdr:col>20</xdr:col>
      <xdr:colOff>38100</xdr:colOff>
      <xdr:row>96</xdr:row>
      <xdr:rowOff>115824</xdr:rowOff>
    </xdr:to>
    <xdr:sp macro="" textlink="">
      <xdr:nvSpPr>
        <xdr:cNvPr id="253" name="楕円 252"/>
        <xdr:cNvSpPr/>
      </xdr:nvSpPr>
      <xdr:spPr>
        <a:xfrm>
          <a:off x="3746500" y="1647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132351</xdr:rowOff>
    </xdr:from>
    <xdr:ext cx="534377" cy="259045"/>
    <xdr:sp macro="" textlink="">
      <xdr:nvSpPr>
        <xdr:cNvPr id="254" name="テキスト ボックス 253"/>
        <xdr:cNvSpPr txBox="1"/>
      </xdr:nvSpPr>
      <xdr:spPr>
        <a:xfrm>
          <a:off x="3530111" y="1624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61525</xdr:rowOff>
    </xdr:from>
    <xdr:to>
      <xdr:col>15</xdr:col>
      <xdr:colOff>101600</xdr:colOff>
      <xdr:row>96</xdr:row>
      <xdr:rowOff>163125</xdr:rowOff>
    </xdr:to>
    <xdr:sp macro="" textlink="">
      <xdr:nvSpPr>
        <xdr:cNvPr id="255" name="楕円 254"/>
        <xdr:cNvSpPr/>
      </xdr:nvSpPr>
      <xdr:spPr>
        <a:xfrm>
          <a:off x="2857500" y="165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8202</xdr:rowOff>
    </xdr:from>
    <xdr:ext cx="534377" cy="259045"/>
    <xdr:sp macro="" textlink="">
      <xdr:nvSpPr>
        <xdr:cNvPr id="256" name="テキスト ボックス 255"/>
        <xdr:cNvSpPr txBox="1"/>
      </xdr:nvSpPr>
      <xdr:spPr>
        <a:xfrm>
          <a:off x="2641111" y="1629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92939</xdr:rowOff>
    </xdr:from>
    <xdr:to>
      <xdr:col>10</xdr:col>
      <xdr:colOff>165100</xdr:colOff>
      <xdr:row>97</xdr:row>
      <xdr:rowOff>23089</xdr:rowOff>
    </xdr:to>
    <xdr:sp macro="" textlink="">
      <xdr:nvSpPr>
        <xdr:cNvPr id="257" name="楕円 256"/>
        <xdr:cNvSpPr/>
      </xdr:nvSpPr>
      <xdr:spPr>
        <a:xfrm>
          <a:off x="1968500" y="1655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14216</xdr:rowOff>
    </xdr:from>
    <xdr:ext cx="534377" cy="259045"/>
    <xdr:sp macro="" textlink="">
      <xdr:nvSpPr>
        <xdr:cNvPr id="258" name="テキスト ボックス 257"/>
        <xdr:cNvSpPr txBox="1"/>
      </xdr:nvSpPr>
      <xdr:spPr>
        <a:xfrm>
          <a:off x="1752111" y="1664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101797</xdr:rowOff>
    </xdr:from>
    <xdr:to>
      <xdr:col>6</xdr:col>
      <xdr:colOff>38100</xdr:colOff>
      <xdr:row>97</xdr:row>
      <xdr:rowOff>31947</xdr:rowOff>
    </xdr:to>
    <xdr:sp macro="" textlink="">
      <xdr:nvSpPr>
        <xdr:cNvPr id="259" name="楕円 258"/>
        <xdr:cNvSpPr/>
      </xdr:nvSpPr>
      <xdr:spPr>
        <a:xfrm>
          <a:off x="1079500" y="165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48474</xdr:rowOff>
    </xdr:from>
    <xdr:ext cx="534377" cy="259045"/>
    <xdr:sp macro="" textlink="">
      <xdr:nvSpPr>
        <xdr:cNvPr id="260" name="テキスト ボックス 259"/>
        <xdr:cNvSpPr txBox="1"/>
      </xdr:nvSpPr>
      <xdr:spPr>
        <a:xfrm>
          <a:off x="863111" y="1633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45021</xdr:rowOff>
    </xdr:from>
    <xdr:to>
      <xdr:col>55</xdr:col>
      <xdr:colOff>0</xdr:colOff>
      <xdr:row>37</xdr:row>
      <xdr:rowOff>102125</xdr:rowOff>
    </xdr:to>
    <xdr:cxnSp macro="">
      <xdr:nvCxnSpPr>
        <xdr:cNvPr id="291" name="直線コネクタ 290"/>
        <xdr:cNvCxnSpPr/>
      </xdr:nvCxnSpPr>
      <xdr:spPr>
        <a:xfrm flipV="1">
          <a:off x="9639300" y="5702871"/>
          <a:ext cx="838200" cy="74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144600</xdr:rowOff>
    </xdr:from>
    <xdr:ext cx="599010" cy="259045"/>
    <xdr:sp macro="" textlink="">
      <xdr:nvSpPr>
        <xdr:cNvPr id="292" name="補助費等平均値テキスト"/>
        <xdr:cNvSpPr txBox="1"/>
      </xdr:nvSpPr>
      <xdr:spPr>
        <a:xfrm>
          <a:off x="10528300" y="5631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102125</xdr:rowOff>
    </xdr:from>
    <xdr:to>
      <xdr:col>50</xdr:col>
      <xdr:colOff>114300</xdr:colOff>
      <xdr:row>37</xdr:row>
      <xdr:rowOff>167491</xdr:rowOff>
    </xdr:to>
    <xdr:cxnSp macro="">
      <xdr:nvCxnSpPr>
        <xdr:cNvPr id="294" name="直線コネクタ 293"/>
        <xdr:cNvCxnSpPr/>
      </xdr:nvCxnSpPr>
      <xdr:spPr>
        <a:xfrm flipV="1">
          <a:off x="8750300" y="6445775"/>
          <a:ext cx="889000" cy="6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167491</xdr:rowOff>
    </xdr:from>
    <xdr:to>
      <xdr:col>45</xdr:col>
      <xdr:colOff>177800</xdr:colOff>
      <xdr:row>38</xdr:row>
      <xdr:rowOff>62891</xdr:rowOff>
    </xdr:to>
    <xdr:cxnSp macro="">
      <xdr:nvCxnSpPr>
        <xdr:cNvPr id="297" name="直線コネクタ 296"/>
        <xdr:cNvCxnSpPr/>
      </xdr:nvCxnSpPr>
      <xdr:spPr>
        <a:xfrm flipV="1">
          <a:off x="7861300" y="6511141"/>
          <a:ext cx="889000" cy="6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62891</xdr:rowOff>
    </xdr:from>
    <xdr:to>
      <xdr:col>41</xdr:col>
      <xdr:colOff>50800</xdr:colOff>
      <xdr:row>38</xdr:row>
      <xdr:rowOff>77978</xdr:rowOff>
    </xdr:to>
    <xdr:cxnSp macro="">
      <xdr:nvCxnSpPr>
        <xdr:cNvPr id="300" name="直線コネクタ 299"/>
        <xdr:cNvCxnSpPr/>
      </xdr:nvCxnSpPr>
      <xdr:spPr>
        <a:xfrm flipV="1">
          <a:off x="6972300" y="6577991"/>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165671</xdr:rowOff>
    </xdr:from>
    <xdr:to>
      <xdr:col>55</xdr:col>
      <xdr:colOff>50800</xdr:colOff>
      <xdr:row>33</xdr:row>
      <xdr:rowOff>95821</xdr:rowOff>
    </xdr:to>
    <xdr:sp macro="" textlink="">
      <xdr:nvSpPr>
        <xdr:cNvPr id="310" name="楕円 309"/>
        <xdr:cNvSpPr/>
      </xdr:nvSpPr>
      <xdr:spPr>
        <a:xfrm>
          <a:off x="10426700" y="56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17098</xdr:rowOff>
    </xdr:from>
    <xdr:ext cx="599010" cy="259045"/>
    <xdr:sp macro="" textlink="">
      <xdr:nvSpPr>
        <xdr:cNvPr id="311" name="補助費等該当値テキスト"/>
        <xdr:cNvSpPr txBox="1"/>
      </xdr:nvSpPr>
      <xdr:spPr>
        <a:xfrm>
          <a:off x="10528300" y="550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51325</xdr:rowOff>
    </xdr:from>
    <xdr:to>
      <xdr:col>50</xdr:col>
      <xdr:colOff>165100</xdr:colOff>
      <xdr:row>37</xdr:row>
      <xdr:rowOff>152925</xdr:rowOff>
    </xdr:to>
    <xdr:sp macro="" textlink="">
      <xdr:nvSpPr>
        <xdr:cNvPr id="312" name="楕円 311"/>
        <xdr:cNvSpPr/>
      </xdr:nvSpPr>
      <xdr:spPr>
        <a:xfrm>
          <a:off x="9588500" y="639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144052</xdr:rowOff>
    </xdr:from>
    <xdr:ext cx="534377" cy="259045"/>
    <xdr:sp macro="" textlink="">
      <xdr:nvSpPr>
        <xdr:cNvPr id="313" name="テキスト ボックス 312"/>
        <xdr:cNvSpPr txBox="1"/>
      </xdr:nvSpPr>
      <xdr:spPr>
        <a:xfrm>
          <a:off x="9372111" y="648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116691</xdr:rowOff>
    </xdr:from>
    <xdr:to>
      <xdr:col>46</xdr:col>
      <xdr:colOff>38100</xdr:colOff>
      <xdr:row>38</xdr:row>
      <xdr:rowOff>46841</xdr:rowOff>
    </xdr:to>
    <xdr:sp macro="" textlink="">
      <xdr:nvSpPr>
        <xdr:cNvPr id="314" name="楕円 313"/>
        <xdr:cNvSpPr/>
      </xdr:nvSpPr>
      <xdr:spPr>
        <a:xfrm>
          <a:off x="8699500" y="64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37968</xdr:rowOff>
    </xdr:from>
    <xdr:ext cx="534377" cy="259045"/>
    <xdr:sp macro="" textlink="">
      <xdr:nvSpPr>
        <xdr:cNvPr id="315" name="テキスト ボックス 314"/>
        <xdr:cNvSpPr txBox="1"/>
      </xdr:nvSpPr>
      <xdr:spPr>
        <a:xfrm>
          <a:off x="8483111" y="655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12091</xdr:rowOff>
    </xdr:from>
    <xdr:to>
      <xdr:col>41</xdr:col>
      <xdr:colOff>101600</xdr:colOff>
      <xdr:row>38</xdr:row>
      <xdr:rowOff>113691</xdr:rowOff>
    </xdr:to>
    <xdr:sp macro="" textlink="">
      <xdr:nvSpPr>
        <xdr:cNvPr id="316" name="楕円 315"/>
        <xdr:cNvSpPr/>
      </xdr:nvSpPr>
      <xdr:spPr>
        <a:xfrm>
          <a:off x="7810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104818</xdr:rowOff>
    </xdr:from>
    <xdr:ext cx="534377" cy="259045"/>
    <xdr:sp macro="" textlink="">
      <xdr:nvSpPr>
        <xdr:cNvPr id="317" name="テキスト ボックス 316"/>
        <xdr:cNvSpPr txBox="1"/>
      </xdr:nvSpPr>
      <xdr:spPr>
        <a:xfrm>
          <a:off x="7594111" y="66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27178</xdr:rowOff>
    </xdr:from>
    <xdr:to>
      <xdr:col>36</xdr:col>
      <xdr:colOff>165100</xdr:colOff>
      <xdr:row>38</xdr:row>
      <xdr:rowOff>128778</xdr:rowOff>
    </xdr:to>
    <xdr:sp macro="" textlink="">
      <xdr:nvSpPr>
        <xdr:cNvPr id="318" name="楕円 317"/>
        <xdr:cNvSpPr/>
      </xdr:nvSpPr>
      <xdr:spPr>
        <a:xfrm>
          <a:off x="6921500" y="65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119905</xdr:rowOff>
    </xdr:from>
    <xdr:ext cx="534377" cy="259045"/>
    <xdr:sp macro="" textlink="">
      <xdr:nvSpPr>
        <xdr:cNvPr id="319" name="テキスト ボックス 318"/>
        <xdr:cNvSpPr txBox="1"/>
      </xdr:nvSpPr>
      <xdr:spPr>
        <a:xfrm>
          <a:off x="6705111" y="663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31793</xdr:rowOff>
    </xdr:from>
    <xdr:to>
      <xdr:col>55</xdr:col>
      <xdr:colOff>0</xdr:colOff>
      <xdr:row>56</xdr:row>
      <xdr:rowOff>156532</xdr:rowOff>
    </xdr:to>
    <xdr:cxnSp macro="">
      <xdr:nvCxnSpPr>
        <xdr:cNvPr id="348" name="直線コネクタ 347"/>
        <xdr:cNvCxnSpPr/>
      </xdr:nvCxnSpPr>
      <xdr:spPr>
        <a:xfrm flipV="1">
          <a:off x="9639300" y="9632993"/>
          <a:ext cx="838200" cy="1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9" name="普通建設事業費平均値テキスト"/>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113906</xdr:rowOff>
    </xdr:from>
    <xdr:to>
      <xdr:col>50</xdr:col>
      <xdr:colOff>114300</xdr:colOff>
      <xdr:row>56</xdr:row>
      <xdr:rowOff>156532</xdr:rowOff>
    </xdr:to>
    <xdr:cxnSp macro="">
      <xdr:nvCxnSpPr>
        <xdr:cNvPr id="351" name="直線コネクタ 350"/>
        <xdr:cNvCxnSpPr/>
      </xdr:nvCxnSpPr>
      <xdr:spPr>
        <a:xfrm>
          <a:off x="8750300" y="9715106"/>
          <a:ext cx="889000" cy="4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3" name="テキスト ボックス 352"/>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30680</xdr:rowOff>
    </xdr:from>
    <xdr:to>
      <xdr:col>45</xdr:col>
      <xdr:colOff>177800</xdr:colOff>
      <xdr:row>56</xdr:row>
      <xdr:rowOff>113906</xdr:rowOff>
    </xdr:to>
    <xdr:cxnSp macro="">
      <xdr:nvCxnSpPr>
        <xdr:cNvPr id="354" name="直線コネクタ 353"/>
        <xdr:cNvCxnSpPr/>
      </xdr:nvCxnSpPr>
      <xdr:spPr>
        <a:xfrm>
          <a:off x="7861300" y="9631880"/>
          <a:ext cx="889000" cy="8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6" name="テキスト ボックス 355"/>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30680</xdr:rowOff>
    </xdr:from>
    <xdr:to>
      <xdr:col>41</xdr:col>
      <xdr:colOff>50800</xdr:colOff>
      <xdr:row>56</xdr:row>
      <xdr:rowOff>56314</xdr:rowOff>
    </xdr:to>
    <xdr:cxnSp macro="">
      <xdr:nvCxnSpPr>
        <xdr:cNvPr id="357" name="直線コネクタ 356"/>
        <xdr:cNvCxnSpPr/>
      </xdr:nvCxnSpPr>
      <xdr:spPr>
        <a:xfrm flipV="1">
          <a:off x="6972300" y="9631880"/>
          <a:ext cx="889000" cy="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9" name="テキスト ボックス 358"/>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165457</xdr:rowOff>
    </xdr:from>
    <xdr:ext cx="534377" cy="259045"/>
    <xdr:sp macro="" textlink="">
      <xdr:nvSpPr>
        <xdr:cNvPr id="361" name="テキスト ボックス 360"/>
        <xdr:cNvSpPr txBox="1"/>
      </xdr:nvSpPr>
      <xdr:spPr>
        <a:xfrm>
          <a:off x="6705111" y="97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152443</xdr:rowOff>
    </xdr:from>
    <xdr:to>
      <xdr:col>55</xdr:col>
      <xdr:colOff>50800</xdr:colOff>
      <xdr:row>56</xdr:row>
      <xdr:rowOff>82593</xdr:rowOff>
    </xdr:to>
    <xdr:sp macro="" textlink="">
      <xdr:nvSpPr>
        <xdr:cNvPr id="367" name="楕円 366"/>
        <xdr:cNvSpPr/>
      </xdr:nvSpPr>
      <xdr:spPr>
        <a:xfrm>
          <a:off x="10426700" y="95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3870</xdr:rowOff>
    </xdr:from>
    <xdr:ext cx="534377" cy="259045"/>
    <xdr:sp macro="" textlink="">
      <xdr:nvSpPr>
        <xdr:cNvPr id="368" name="普通建設事業費該当値テキスト"/>
        <xdr:cNvSpPr txBox="1"/>
      </xdr:nvSpPr>
      <xdr:spPr>
        <a:xfrm>
          <a:off x="10528300" y="94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105732</xdr:rowOff>
    </xdr:from>
    <xdr:to>
      <xdr:col>50</xdr:col>
      <xdr:colOff>165100</xdr:colOff>
      <xdr:row>57</xdr:row>
      <xdr:rowOff>35882</xdr:rowOff>
    </xdr:to>
    <xdr:sp macro="" textlink="">
      <xdr:nvSpPr>
        <xdr:cNvPr id="369" name="楕円 368"/>
        <xdr:cNvSpPr/>
      </xdr:nvSpPr>
      <xdr:spPr>
        <a:xfrm>
          <a:off x="9588500" y="970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27009</xdr:rowOff>
    </xdr:from>
    <xdr:ext cx="534377" cy="259045"/>
    <xdr:sp macro="" textlink="">
      <xdr:nvSpPr>
        <xdr:cNvPr id="370" name="テキスト ボックス 369"/>
        <xdr:cNvSpPr txBox="1"/>
      </xdr:nvSpPr>
      <xdr:spPr>
        <a:xfrm>
          <a:off x="9372111" y="979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63106</xdr:rowOff>
    </xdr:from>
    <xdr:to>
      <xdr:col>46</xdr:col>
      <xdr:colOff>38100</xdr:colOff>
      <xdr:row>56</xdr:row>
      <xdr:rowOff>164706</xdr:rowOff>
    </xdr:to>
    <xdr:sp macro="" textlink="">
      <xdr:nvSpPr>
        <xdr:cNvPr id="371" name="楕円 370"/>
        <xdr:cNvSpPr/>
      </xdr:nvSpPr>
      <xdr:spPr>
        <a:xfrm>
          <a:off x="8699500" y="96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9783</xdr:rowOff>
    </xdr:from>
    <xdr:ext cx="534377" cy="259045"/>
    <xdr:sp macro="" textlink="">
      <xdr:nvSpPr>
        <xdr:cNvPr id="372" name="テキスト ボックス 371"/>
        <xdr:cNvSpPr txBox="1"/>
      </xdr:nvSpPr>
      <xdr:spPr>
        <a:xfrm>
          <a:off x="8483111" y="94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151330</xdr:rowOff>
    </xdr:from>
    <xdr:to>
      <xdr:col>41</xdr:col>
      <xdr:colOff>101600</xdr:colOff>
      <xdr:row>56</xdr:row>
      <xdr:rowOff>81480</xdr:rowOff>
    </xdr:to>
    <xdr:sp macro="" textlink="">
      <xdr:nvSpPr>
        <xdr:cNvPr id="373" name="楕円 372"/>
        <xdr:cNvSpPr/>
      </xdr:nvSpPr>
      <xdr:spPr>
        <a:xfrm>
          <a:off x="7810500" y="958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98007</xdr:rowOff>
    </xdr:from>
    <xdr:ext cx="534377" cy="259045"/>
    <xdr:sp macro="" textlink="">
      <xdr:nvSpPr>
        <xdr:cNvPr id="374" name="テキスト ボックス 373"/>
        <xdr:cNvSpPr txBox="1"/>
      </xdr:nvSpPr>
      <xdr:spPr>
        <a:xfrm>
          <a:off x="7594111" y="93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5514</xdr:rowOff>
    </xdr:from>
    <xdr:to>
      <xdr:col>36</xdr:col>
      <xdr:colOff>165100</xdr:colOff>
      <xdr:row>56</xdr:row>
      <xdr:rowOff>107114</xdr:rowOff>
    </xdr:to>
    <xdr:sp macro="" textlink="">
      <xdr:nvSpPr>
        <xdr:cNvPr id="375" name="楕円 374"/>
        <xdr:cNvSpPr/>
      </xdr:nvSpPr>
      <xdr:spPr>
        <a:xfrm>
          <a:off x="6921500" y="96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123641</xdr:rowOff>
    </xdr:from>
    <xdr:ext cx="534377" cy="259045"/>
    <xdr:sp macro="" textlink="">
      <xdr:nvSpPr>
        <xdr:cNvPr id="376" name="テキスト ボックス 375"/>
        <xdr:cNvSpPr txBox="1"/>
      </xdr:nvSpPr>
      <xdr:spPr>
        <a:xfrm>
          <a:off x="6705111" y="93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61937</xdr:rowOff>
    </xdr:from>
    <xdr:to>
      <xdr:col>55</xdr:col>
      <xdr:colOff>0</xdr:colOff>
      <xdr:row>78</xdr:row>
      <xdr:rowOff>134099</xdr:rowOff>
    </xdr:to>
    <xdr:cxnSp macro="">
      <xdr:nvCxnSpPr>
        <xdr:cNvPr id="405" name="直線コネクタ 404"/>
        <xdr:cNvCxnSpPr/>
      </xdr:nvCxnSpPr>
      <xdr:spPr>
        <a:xfrm flipV="1">
          <a:off x="9639300" y="13435037"/>
          <a:ext cx="838200" cy="7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6" name="普通建設事業費 （ うち新規整備　）平均値テキスト"/>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73203</xdr:rowOff>
    </xdr:from>
    <xdr:to>
      <xdr:col>50</xdr:col>
      <xdr:colOff>114300</xdr:colOff>
      <xdr:row>78</xdr:row>
      <xdr:rowOff>134099</xdr:rowOff>
    </xdr:to>
    <xdr:cxnSp macro="">
      <xdr:nvCxnSpPr>
        <xdr:cNvPr id="408" name="直線コネクタ 407"/>
        <xdr:cNvCxnSpPr/>
      </xdr:nvCxnSpPr>
      <xdr:spPr>
        <a:xfrm>
          <a:off x="8750300" y="13446303"/>
          <a:ext cx="889000" cy="6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10" name="テキスト ボックス 409"/>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57290</xdr:rowOff>
    </xdr:from>
    <xdr:to>
      <xdr:col>45</xdr:col>
      <xdr:colOff>177800</xdr:colOff>
      <xdr:row>78</xdr:row>
      <xdr:rowOff>73203</xdr:rowOff>
    </xdr:to>
    <xdr:cxnSp macro="">
      <xdr:nvCxnSpPr>
        <xdr:cNvPr id="411" name="直線コネクタ 410"/>
        <xdr:cNvCxnSpPr/>
      </xdr:nvCxnSpPr>
      <xdr:spPr>
        <a:xfrm>
          <a:off x="7861300" y="13430390"/>
          <a:ext cx="889000" cy="1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39636</xdr:rowOff>
    </xdr:from>
    <xdr:to>
      <xdr:col>41</xdr:col>
      <xdr:colOff>50800</xdr:colOff>
      <xdr:row>78</xdr:row>
      <xdr:rowOff>57290</xdr:rowOff>
    </xdr:to>
    <xdr:cxnSp macro="">
      <xdr:nvCxnSpPr>
        <xdr:cNvPr id="414" name="直線コネクタ 413"/>
        <xdr:cNvCxnSpPr/>
      </xdr:nvCxnSpPr>
      <xdr:spPr>
        <a:xfrm>
          <a:off x="6972300" y="13241286"/>
          <a:ext cx="889000" cy="18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6" name="テキスト ボックス 415"/>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13403</xdr:rowOff>
    </xdr:from>
    <xdr:ext cx="534377" cy="259045"/>
    <xdr:sp macro="" textlink="">
      <xdr:nvSpPr>
        <xdr:cNvPr id="418" name="テキスト ボックス 417"/>
        <xdr:cNvSpPr txBox="1"/>
      </xdr:nvSpPr>
      <xdr:spPr>
        <a:xfrm>
          <a:off x="6705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11137</xdr:rowOff>
    </xdr:from>
    <xdr:to>
      <xdr:col>55</xdr:col>
      <xdr:colOff>50800</xdr:colOff>
      <xdr:row>78</xdr:row>
      <xdr:rowOff>112737</xdr:rowOff>
    </xdr:to>
    <xdr:sp macro="" textlink="">
      <xdr:nvSpPr>
        <xdr:cNvPr id="424" name="楕円 423"/>
        <xdr:cNvSpPr/>
      </xdr:nvSpPr>
      <xdr:spPr>
        <a:xfrm>
          <a:off x="10426700" y="1338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161014</xdr:rowOff>
    </xdr:from>
    <xdr:ext cx="534377" cy="259045"/>
    <xdr:sp macro="" textlink="">
      <xdr:nvSpPr>
        <xdr:cNvPr id="425" name="普通建設事業費 （ うち新規整備　）該当値テキスト"/>
        <xdr:cNvSpPr txBox="1"/>
      </xdr:nvSpPr>
      <xdr:spPr>
        <a:xfrm>
          <a:off x="10528300" y="133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83299</xdr:rowOff>
    </xdr:from>
    <xdr:to>
      <xdr:col>50</xdr:col>
      <xdr:colOff>165100</xdr:colOff>
      <xdr:row>79</xdr:row>
      <xdr:rowOff>13449</xdr:rowOff>
    </xdr:to>
    <xdr:sp macro="" textlink="">
      <xdr:nvSpPr>
        <xdr:cNvPr id="426" name="楕円 425"/>
        <xdr:cNvSpPr/>
      </xdr:nvSpPr>
      <xdr:spPr>
        <a:xfrm>
          <a:off x="9588500" y="13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4576</xdr:rowOff>
    </xdr:from>
    <xdr:ext cx="469744" cy="259045"/>
    <xdr:sp macro="" textlink="">
      <xdr:nvSpPr>
        <xdr:cNvPr id="427" name="テキスト ボックス 426"/>
        <xdr:cNvSpPr txBox="1"/>
      </xdr:nvSpPr>
      <xdr:spPr>
        <a:xfrm>
          <a:off x="9404428"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22403</xdr:rowOff>
    </xdr:from>
    <xdr:to>
      <xdr:col>46</xdr:col>
      <xdr:colOff>38100</xdr:colOff>
      <xdr:row>78</xdr:row>
      <xdr:rowOff>124003</xdr:rowOff>
    </xdr:to>
    <xdr:sp macro="" textlink="">
      <xdr:nvSpPr>
        <xdr:cNvPr id="428" name="楕円 427"/>
        <xdr:cNvSpPr/>
      </xdr:nvSpPr>
      <xdr:spPr>
        <a:xfrm>
          <a:off x="8699500" y="1339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115130</xdr:rowOff>
    </xdr:from>
    <xdr:ext cx="534377" cy="259045"/>
    <xdr:sp macro="" textlink="">
      <xdr:nvSpPr>
        <xdr:cNvPr id="429" name="テキスト ボックス 428"/>
        <xdr:cNvSpPr txBox="1"/>
      </xdr:nvSpPr>
      <xdr:spPr>
        <a:xfrm>
          <a:off x="8483111" y="1348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6490</xdr:rowOff>
    </xdr:from>
    <xdr:to>
      <xdr:col>41</xdr:col>
      <xdr:colOff>101600</xdr:colOff>
      <xdr:row>78</xdr:row>
      <xdr:rowOff>108090</xdr:rowOff>
    </xdr:to>
    <xdr:sp macro="" textlink="">
      <xdr:nvSpPr>
        <xdr:cNvPr id="430" name="楕円 429"/>
        <xdr:cNvSpPr/>
      </xdr:nvSpPr>
      <xdr:spPr>
        <a:xfrm>
          <a:off x="7810500" y="133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99217</xdr:rowOff>
    </xdr:from>
    <xdr:ext cx="534377" cy="259045"/>
    <xdr:sp macro="" textlink="">
      <xdr:nvSpPr>
        <xdr:cNvPr id="431" name="テキスト ボックス 430"/>
        <xdr:cNvSpPr txBox="1"/>
      </xdr:nvSpPr>
      <xdr:spPr>
        <a:xfrm>
          <a:off x="7594111" y="1347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160286</xdr:rowOff>
    </xdr:from>
    <xdr:to>
      <xdr:col>36</xdr:col>
      <xdr:colOff>165100</xdr:colOff>
      <xdr:row>77</xdr:row>
      <xdr:rowOff>90436</xdr:rowOff>
    </xdr:to>
    <xdr:sp macro="" textlink="">
      <xdr:nvSpPr>
        <xdr:cNvPr id="432" name="楕円 431"/>
        <xdr:cNvSpPr/>
      </xdr:nvSpPr>
      <xdr:spPr>
        <a:xfrm>
          <a:off x="6921500" y="131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106963</xdr:rowOff>
    </xdr:from>
    <xdr:ext cx="534377" cy="259045"/>
    <xdr:sp macro="" textlink="">
      <xdr:nvSpPr>
        <xdr:cNvPr id="433" name="テキスト ボックス 432"/>
        <xdr:cNvSpPr txBox="1"/>
      </xdr:nvSpPr>
      <xdr:spPr>
        <a:xfrm>
          <a:off x="6705111" y="1296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141987</xdr:rowOff>
    </xdr:from>
    <xdr:to>
      <xdr:col>55</xdr:col>
      <xdr:colOff>0</xdr:colOff>
      <xdr:row>95</xdr:row>
      <xdr:rowOff>53899</xdr:rowOff>
    </xdr:to>
    <xdr:cxnSp macro="">
      <xdr:nvCxnSpPr>
        <xdr:cNvPr id="462" name="直線コネクタ 461"/>
        <xdr:cNvCxnSpPr/>
      </xdr:nvCxnSpPr>
      <xdr:spPr>
        <a:xfrm flipV="1">
          <a:off x="9639300" y="16258287"/>
          <a:ext cx="838200" cy="8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3" name="普通建設事業費 （ うち更新整備　）平均値テキスト"/>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53899</xdr:rowOff>
    </xdr:from>
    <xdr:to>
      <xdr:col>50</xdr:col>
      <xdr:colOff>114300</xdr:colOff>
      <xdr:row>95</xdr:row>
      <xdr:rowOff>102019</xdr:rowOff>
    </xdr:to>
    <xdr:cxnSp macro="">
      <xdr:nvCxnSpPr>
        <xdr:cNvPr id="465" name="直線コネクタ 464"/>
        <xdr:cNvCxnSpPr/>
      </xdr:nvCxnSpPr>
      <xdr:spPr>
        <a:xfrm flipV="1">
          <a:off x="8750300" y="16341649"/>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152919</xdr:rowOff>
    </xdr:from>
    <xdr:ext cx="534377" cy="259045"/>
    <xdr:sp macro="" textlink="">
      <xdr:nvSpPr>
        <xdr:cNvPr id="467" name="テキスト ボックス 466"/>
        <xdr:cNvSpPr txBox="1"/>
      </xdr:nvSpPr>
      <xdr:spPr>
        <a:xfrm>
          <a:off x="9372111" y="164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27343</xdr:rowOff>
    </xdr:from>
    <xdr:to>
      <xdr:col>45</xdr:col>
      <xdr:colOff>177800</xdr:colOff>
      <xdr:row>95</xdr:row>
      <xdr:rowOff>102019</xdr:rowOff>
    </xdr:to>
    <xdr:cxnSp macro="">
      <xdr:nvCxnSpPr>
        <xdr:cNvPr id="468" name="直線コネクタ 467"/>
        <xdr:cNvCxnSpPr/>
      </xdr:nvCxnSpPr>
      <xdr:spPr>
        <a:xfrm>
          <a:off x="7861300" y="16143643"/>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29266</xdr:rowOff>
    </xdr:from>
    <xdr:ext cx="534377" cy="259045"/>
    <xdr:sp macro="" textlink="">
      <xdr:nvSpPr>
        <xdr:cNvPr id="470" name="テキスト ボックス 469"/>
        <xdr:cNvSpPr txBox="1"/>
      </xdr:nvSpPr>
      <xdr:spPr>
        <a:xfrm>
          <a:off x="8483111" y="164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27343</xdr:rowOff>
    </xdr:from>
    <xdr:to>
      <xdr:col>41</xdr:col>
      <xdr:colOff>50800</xdr:colOff>
      <xdr:row>95</xdr:row>
      <xdr:rowOff>154139</xdr:rowOff>
    </xdr:to>
    <xdr:cxnSp macro="">
      <xdr:nvCxnSpPr>
        <xdr:cNvPr id="471" name="直線コネクタ 470"/>
        <xdr:cNvCxnSpPr/>
      </xdr:nvCxnSpPr>
      <xdr:spPr>
        <a:xfrm flipV="1">
          <a:off x="6972300" y="16143643"/>
          <a:ext cx="889000" cy="29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3" name="テキスト ボックス 472"/>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75195</xdr:rowOff>
    </xdr:from>
    <xdr:ext cx="534377" cy="259045"/>
    <xdr:sp macro="" textlink="">
      <xdr:nvSpPr>
        <xdr:cNvPr id="475" name="テキスト ボックス 474"/>
        <xdr:cNvSpPr txBox="1"/>
      </xdr:nvSpPr>
      <xdr:spPr>
        <a:xfrm>
          <a:off x="6705111" y="165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91187</xdr:rowOff>
    </xdr:from>
    <xdr:to>
      <xdr:col>55</xdr:col>
      <xdr:colOff>50800</xdr:colOff>
      <xdr:row>95</xdr:row>
      <xdr:rowOff>21337</xdr:rowOff>
    </xdr:to>
    <xdr:sp macro="" textlink="">
      <xdr:nvSpPr>
        <xdr:cNvPr id="481" name="楕円 480"/>
        <xdr:cNvSpPr/>
      </xdr:nvSpPr>
      <xdr:spPr>
        <a:xfrm>
          <a:off x="10426700" y="1620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114064</xdr:rowOff>
    </xdr:from>
    <xdr:ext cx="534377" cy="259045"/>
    <xdr:sp macro="" textlink="">
      <xdr:nvSpPr>
        <xdr:cNvPr id="482" name="普通建設事業費 （ うち更新整備　）該当値テキスト"/>
        <xdr:cNvSpPr txBox="1"/>
      </xdr:nvSpPr>
      <xdr:spPr>
        <a:xfrm>
          <a:off x="10528300" y="1605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3099</xdr:rowOff>
    </xdr:from>
    <xdr:to>
      <xdr:col>50</xdr:col>
      <xdr:colOff>165100</xdr:colOff>
      <xdr:row>95</xdr:row>
      <xdr:rowOff>104699</xdr:rowOff>
    </xdr:to>
    <xdr:sp macro="" textlink="">
      <xdr:nvSpPr>
        <xdr:cNvPr id="483" name="楕円 482"/>
        <xdr:cNvSpPr/>
      </xdr:nvSpPr>
      <xdr:spPr>
        <a:xfrm>
          <a:off x="9588500" y="162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121226</xdr:rowOff>
    </xdr:from>
    <xdr:ext cx="534377" cy="259045"/>
    <xdr:sp macro="" textlink="">
      <xdr:nvSpPr>
        <xdr:cNvPr id="484" name="テキスト ボックス 483"/>
        <xdr:cNvSpPr txBox="1"/>
      </xdr:nvSpPr>
      <xdr:spPr>
        <a:xfrm>
          <a:off x="9372111" y="160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51219</xdr:rowOff>
    </xdr:from>
    <xdr:to>
      <xdr:col>46</xdr:col>
      <xdr:colOff>38100</xdr:colOff>
      <xdr:row>95</xdr:row>
      <xdr:rowOff>152819</xdr:rowOff>
    </xdr:to>
    <xdr:sp macro="" textlink="">
      <xdr:nvSpPr>
        <xdr:cNvPr id="485" name="楕円 484"/>
        <xdr:cNvSpPr/>
      </xdr:nvSpPr>
      <xdr:spPr>
        <a:xfrm>
          <a:off x="8699500" y="1633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169346</xdr:rowOff>
    </xdr:from>
    <xdr:ext cx="534377" cy="259045"/>
    <xdr:sp macro="" textlink="">
      <xdr:nvSpPr>
        <xdr:cNvPr id="486" name="テキスト ボックス 485"/>
        <xdr:cNvSpPr txBox="1"/>
      </xdr:nvSpPr>
      <xdr:spPr>
        <a:xfrm>
          <a:off x="8483111" y="161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147993</xdr:rowOff>
    </xdr:from>
    <xdr:to>
      <xdr:col>41</xdr:col>
      <xdr:colOff>101600</xdr:colOff>
      <xdr:row>94</xdr:row>
      <xdr:rowOff>78143</xdr:rowOff>
    </xdr:to>
    <xdr:sp macro="" textlink="">
      <xdr:nvSpPr>
        <xdr:cNvPr id="487" name="楕円 486"/>
        <xdr:cNvSpPr/>
      </xdr:nvSpPr>
      <xdr:spPr>
        <a:xfrm>
          <a:off x="7810500" y="160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94670</xdr:rowOff>
    </xdr:from>
    <xdr:ext cx="534377" cy="259045"/>
    <xdr:sp macro="" textlink="">
      <xdr:nvSpPr>
        <xdr:cNvPr id="488" name="テキスト ボックス 487"/>
        <xdr:cNvSpPr txBox="1"/>
      </xdr:nvSpPr>
      <xdr:spPr>
        <a:xfrm>
          <a:off x="7594111" y="158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103339</xdr:rowOff>
    </xdr:from>
    <xdr:to>
      <xdr:col>36</xdr:col>
      <xdr:colOff>165100</xdr:colOff>
      <xdr:row>96</xdr:row>
      <xdr:rowOff>33489</xdr:rowOff>
    </xdr:to>
    <xdr:sp macro="" textlink="">
      <xdr:nvSpPr>
        <xdr:cNvPr id="489" name="楕円 488"/>
        <xdr:cNvSpPr/>
      </xdr:nvSpPr>
      <xdr:spPr>
        <a:xfrm>
          <a:off x="6921500" y="163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50016</xdr:rowOff>
    </xdr:from>
    <xdr:ext cx="534377" cy="259045"/>
    <xdr:sp macro="" textlink="">
      <xdr:nvSpPr>
        <xdr:cNvPr id="490" name="テキスト ボックス 489"/>
        <xdr:cNvSpPr txBox="1"/>
      </xdr:nvSpPr>
      <xdr:spPr>
        <a:xfrm>
          <a:off x="6705111" y="1616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7" name="直線コネクタ 516"/>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0" name="直線コネクタ 51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3" name="直線コネクタ 522"/>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6" name="直線コネクタ 52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6" name="楕円 53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134931</xdr:rowOff>
    </xdr:from>
    <xdr:to>
      <xdr:col>85</xdr:col>
      <xdr:colOff>127000</xdr:colOff>
      <xdr:row>78</xdr:row>
      <xdr:rowOff>141774</xdr:rowOff>
    </xdr:to>
    <xdr:cxnSp macro="">
      <xdr:nvCxnSpPr>
        <xdr:cNvPr id="625" name="直線コネクタ 624"/>
        <xdr:cNvCxnSpPr/>
      </xdr:nvCxnSpPr>
      <xdr:spPr>
        <a:xfrm>
          <a:off x="15481300" y="13508031"/>
          <a:ext cx="8382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121265</xdr:rowOff>
    </xdr:from>
    <xdr:to>
      <xdr:col>81</xdr:col>
      <xdr:colOff>50800</xdr:colOff>
      <xdr:row>78</xdr:row>
      <xdr:rowOff>134931</xdr:rowOff>
    </xdr:to>
    <xdr:cxnSp macro="">
      <xdr:nvCxnSpPr>
        <xdr:cNvPr id="628" name="直線コネクタ 627"/>
        <xdr:cNvCxnSpPr/>
      </xdr:nvCxnSpPr>
      <xdr:spPr>
        <a:xfrm>
          <a:off x="14592300" y="13494365"/>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109460</xdr:rowOff>
    </xdr:from>
    <xdr:to>
      <xdr:col>76</xdr:col>
      <xdr:colOff>114300</xdr:colOff>
      <xdr:row>78</xdr:row>
      <xdr:rowOff>121265</xdr:rowOff>
    </xdr:to>
    <xdr:cxnSp macro="">
      <xdr:nvCxnSpPr>
        <xdr:cNvPr id="631" name="直線コネクタ 630"/>
        <xdr:cNvCxnSpPr/>
      </xdr:nvCxnSpPr>
      <xdr:spPr>
        <a:xfrm>
          <a:off x="13703300" y="13482560"/>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98830</xdr:rowOff>
    </xdr:from>
    <xdr:to>
      <xdr:col>71</xdr:col>
      <xdr:colOff>177800</xdr:colOff>
      <xdr:row>78</xdr:row>
      <xdr:rowOff>109460</xdr:rowOff>
    </xdr:to>
    <xdr:cxnSp macro="">
      <xdr:nvCxnSpPr>
        <xdr:cNvPr id="634" name="直線コネクタ 633"/>
        <xdr:cNvCxnSpPr/>
      </xdr:nvCxnSpPr>
      <xdr:spPr>
        <a:xfrm>
          <a:off x="12814300" y="1347193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90974</xdr:rowOff>
    </xdr:from>
    <xdr:to>
      <xdr:col>85</xdr:col>
      <xdr:colOff>177800</xdr:colOff>
      <xdr:row>79</xdr:row>
      <xdr:rowOff>21124</xdr:rowOff>
    </xdr:to>
    <xdr:sp macro="" textlink="">
      <xdr:nvSpPr>
        <xdr:cNvPr id="644" name="楕円 643"/>
        <xdr:cNvSpPr/>
      </xdr:nvSpPr>
      <xdr:spPr>
        <a:xfrm>
          <a:off x="16268700" y="1346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5901</xdr:rowOff>
    </xdr:from>
    <xdr:ext cx="469744" cy="259045"/>
    <xdr:sp macro="" textlink="">
      <xdr:nvSpPr>
        <xdr:cNvPr id="645" name="公債費該当値テキスト"/>
        <xdr:cNvSpPr txBox="1"/>
      </xdr:nvSpPr>
      <xdr:spPr>
        <a:xfrm>
          <a:off x="16370300" y="1337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84131</xdr:rowOff>
    </xdr:from>
    <xdr:to>
      <xdr:col>81</xdr:col>
      <xdr:colOff>101600</xdr:colOff>
      <xdr:row>79</xdr:row>
      <xdr:rowOff>14281</xdr:rowOff>
    </xdr:to>
    <xdr:sp macro="" textlink="">
      <xdr:nvSpPr>
        <xdr:cNvPr id="646" name="楕円 645"/>
        <xdr:cNvSpPr/>
      </xdr:nvSpPr>
      <xdr:spPr>
        <a:xfrm>
          <a:off x="15430500" y="134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5408</xdr:rowOff>
    </xdr:from>
    <xdr:ext cx="469744" cy="259045"/>
    <xdr:sp macro="" textlink="">
      <xdr:nvSpPr>
        <xdr:cNvPr id="647" name="テキスト ボックス 646"/>
        <xdr:cNvSpPr txBox="1"/>
      </xdr:nvSpPr>
      <xdr:spPr>
        <a:xfrm>
          <a:off x="15246428" y="1354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70465</xdr:rowOff>
    </xdr:from>
    <xdr:to>
      <xdr:col>76</xdr:col>
      <xdr:colOff>165100</xdr:colOff>
      <xdr:row>79</xdr:row>
      <xdr:rowOff>615</xdr:rowOff>
    </xdr:to>
    <xdr:sp macro="" textlink="">
      <xdr:nvSpPr>
        <xdr:cNvPr id="648" name="楕円 647"/>
        <xdr:cNvSpPr/>
      </xdr:nvSpPr>
      <xdr:spPr>
        <a:xfrm>
          <a:off x="14541500" y="1344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163192</xdr:rowOff>
    </xdr:from>
    <xdr:ext cx="469744" cy="259045"/>
    <xdr:sp macro="" textlink="">
      <xdr:nvSpPr>
        <xdr:cNvPr id="649" name="テキスト ボックス 648"/>
        <xdr:cNvSpPr txBox="1"/>
      </xdr:nvSpPr>
      <xdr:spPr>
        <a:xfrm>
          <a:off x="14357428" y="13536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58660</xdr:rowOff>
    </xdr:from>
    <xdr:to>
      <xdr:col>72</xdr:col>
      <xdr:colOff>38100</xdr:colOff>
      <xdr:row>78</xdr:row>
      <xdr:rowOff>160260</xdr:rowOff>
    </xdr:to>
    <xdr:sp macro="" textlink="">
      <xdr:nvSpPr>
        <xdr:cNvPr id="650" name="楕円 649"/>
        <xdr:cNvSpPr/>
      </xdr:nvSpPr>
      <xdr:spPr>
        <a:xfrm>
          <a:off x="13652500" y="134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151387</xdr:rowOff>
    </xdr:from>
    <xdr:ext cx="469744" cy="259045"/>
    <xdr:sp macro="" textlink="">
      <xdr:nvSpPr>
        <xdr:cNvPr id="651" name="テキスト ボックス 650"/>
        <xdr:cNvSpPr txBox="1"/>
      </xdr:nvSpPr>
      <xdr:spPr>
        <a:xfrm>
          <a:off x="13468428" y="1352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48030</xdr:rowOff>
    </xdr:from>
    <xdr:to>
      <xdr:col>67</xdr:col>
      <xdr:colOff>101600</xdr:colOff>
      <xdr:row>78</xdr:row>
      <xdr:rowOff>149630</xdr:rowOff>
    </xdr:to>
    <xdr:sp macro="" textlink="">
      <xdr:nvSpPr>
        <xdr:cNvPr id="652" name="楕円 651"/>
        <xdr:cNvSpPr/>
      </xdr:nvSpPr>
      <xdr:spPr>
        <a:xfrm>
          <a:off x="12763500" y="134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140757</xdr:rowOff>
    </xdr:from>
    <xdr:ext cx="534377" cy="259045"/>
    <xdr:sp macro="" textlink="">
      <xdr:nvSpPr>
        <xdr:cNvPr id="653" name="テキスト ボックス 652"/>
        <xdr:cNvSpPr txBox="1"/>
      </xdr:nvSpPr>
      <xdr:spPr>
        <a:xfrm>
          <a:off x="12547111" y="135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122417</xdr:rowOff>
    </xdr:from>
    <xdr:to>
      <xdr:col>85</xdr:col>
      <xdr:colOff>127000</xdr:colOff>
      <xdr:row>98</xdr:row>
      <xdr:rowOff>170980</xdr:rowOff>
    </xdr:to>
    <xdr:cxnSp macro="">
      <xdr:nvCxnSpPr>
        <xdr:cNvPr id="682" name="直線コネクタ 681"/>
        <xdr:cNvCxnSpPr/>
      </xdr:nvCxnSpPr>
      <xdr:spPr>
        <a:xfrm flipV="1">
          <a:off x="15481300" y="16924517"/>
          <a:ext cx="838200" cy="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3" name="積立金平均値テキスト"/>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85209</xdr:rowOff>
    </xdr:from>
    <xdr:to>
      <xdr:col>81</xdr:col>
      <xdr:colOff>50800</xdr:colOff>
      <xdr:row>98</xdr:row>
      <xdr:rowOff>170980</xdr:rowOff>
    </xdr:to>
    <xdr:cxnSp macro="">
      <xdr:nvCxnSpPr>
        <xdr:cNvPr id="685" name="直線コネクタ 684"/>
        <xdr:cNvCxnSpPr/>
      </xdr:nvCxnSpPr>
      <xdr:spPr>
        <a:xfrm>
          <a:off x="14592300" y="16887309"/>
          <a:ext cx="889000" cy="8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85209</xdr:rowOff>
    </xdr:from>
    <xdr:to>
      <xdr:col>76</xdr:col>
      <xdr:colOff>114300</xdr:colOff>
      <xdr:row>98</xdr:row>
      <xdr:rowOff>158460</xdr:rowOff>
    </xdr:to>
    <xdr:cxnSp macro="">
      <xdr:nvCxnSpPr>
        <xdr:cNvPr id="688" name="直線コネクタ 687"/>
        <xdr:cNvCxnSpPr/>
      </xdr:nvCxnSpPr>
      <xdr:spPr>
        <a:xfrm flipV="1">
          <a:off x="13703300" y="16887309"/>
          <a:ext cx="889000" cy="7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142253</xdr:rowOff>
    </xdr:from>
    <xdr:to>
      <xdr:col>71</xdr:col>
      <xdr:colOff>177800</xdr:colOff>
      <xdr:row>98</xdr:row>
      <xdr:rowOff>158460</xdr:rowOff>
    </xdr:to>
    <xdr:cxnSp macro="">
      <xdr:nvCxnSpPr>
        <xdr:cNvPr id="691" name="直線コネクタ 690"/>
        <xdr:cNvCxnSpPr/>
      </xdr:nvCxnSpPr>
      <xdr:spPr>
        <a:xfrm>
          <a:off x="12814300" y="16944353"/>
          <a:ext cx="889000" cy="1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3" name="テキスト ボックス 692"/>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71617</xdr:rowOff>
    </xdr:from>
    <xdr:to>
      <xdr:col>85</xdr:col>
      <xdr:colOff>177800</xdr:colOff>
      <xdr:row>99</xdr:row>
      <xdr:rowOff>1767</xdr:rowOff>
    </xdr:to>
    <xdr:sp macro="" textlink="">
      <xdr:nvSpPr>
        <xdr:cNvPr id="701" name="楕円 700"/>
        <xdr:cNvSpPr/>
      </xdr:nvSpPr>
      <xdr:spPr>
        <a:xfrm>
          <a:off x="16268700" y="168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15624</xdr:rowOff>
    </xdr:from>
    <xdr:ext cx="534377" cy="259045"/>
    <xdr:sp macro="" textlink="">
      <xdr:nvSpPr>
        <xdr:cNvPr id="702" name="積立金該当値テキスト"/>
        <xdr:cNvSpPr txBox="1"/>
      </xdr:nvSpPr>
      <xdr:spPr>
        <a:xfrm>
          <a:off x="16370300" y="168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120180</xdr:rowOff>
    </xdr:from>
    <xdr:to>
      <xdr:col>81</xdr:col>
      <xdr:colOff>101600</xdr:colOff>
      <xdr:row>99</xdr:row>
      <xdr:rowOff>50330</xdr:rowOff>
    </xdr:to>
    <xdr:sp macro="" textlink="">
      <xdr:nvSpPr>
        <xdr:cNvPr id="703" name="楕円 702"/>
        <xdr:cNvSpPr/>
      </xdr:nvSpPr>
      <xdr:spPr>
        <a:xfrm>
          <a:off x="15430500" y="169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41457</xdr:rowOff>
    </xdr:from>
    <xdr:ext cx="469744" cy="259045"/>
    <xdr:sp macro="" textlink="">
      <xdr:nvSpPr>
        <xdr:cNvPr id="704" name="テキスト ボックス 703"/>
        <xdr:cNvSpPr txBox="1"/>
      </xdr:nvSpPr>
      <xdr:spPr>
        <a:xfrm>
          <a:off x="15246428" y="170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34409</xdr:rowOff>
    </xdr:from>
    <xdr:to>
      <xdr:col>76</xdr:col>
      <xdr:colOff>165100</xdr:colOff>
      <xdr:row>98</xdr:row>
      <xdr:rowOff>136009</xdr:rowOff>
    </xdr:to>
    <xdr:sp macro="" textlink="">
      <xdr:nvSpPr>
        <xdr:cNvPr id="705" name="楕円 704"/>
        <xdr:cNvSpPr/>
      </xdr:nvSpPr>
      <xdr:spPr>
        <a:xfrm>
          <a:off x="14541500" y="1683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127136</xdr:rowOff>
    </xdr:from>
    <xdr:ext cx="534377" cy="259045"/>
    <xdr:sp macro="" textlink="">
      <xdr:nvSpPr>
        <xdr:cNvPr id="706" name="テキスト ボックス 705"/>
        <xdr:cNvSpPr txBox="1"/>
      </xdr:nvSpPr>
      <xdr:spPr>
        <a:xfrm>
          <a:off x="14325111" y="1692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107660</xdr:rowOff>
    </xdr:from>
    <xdr:to>
      <xdr:col>72</xdr:col>
      <xdr:colOff>38100</xdr:colOff>
      <xdr:row>99</xdr:row>
      <xdr:rowOff>37810</xdr:rowOff>
    </xdr:to>
    <xdr:sp macro="" textlink="">
      <xdr:nvSpPr>
        <xdr:cNvPr id="707" name="楕円 706"/>
        <xdr:cNvSpPr/>
      </xdr:nvSpPr>
      <xdr:spPr>
        <a:xfrm>
          <a:off x="13652500" y="169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28937</xdr:rowOff>
    </xdr:from>
    <xdr:ext cx="469744" cy="259045"/>
    <xdr:sp macro="" textlink="">
      <xdr:nvSpPr>
        <xdr:cNvPr id="708" name="テキスト ボックス 707"/>
        <xdr:cNvSpPr txBox="1"/>
      </xdr:nvSpPr>
      <xdr:spPr>
        <a:xfrm>
          <a:off x="13468428" y="170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91453</xdr:rowOff>
    </xdr:from>
    <xdr:to>
      <xdr:col>67</xdr:col>
      <xdr:colOff>101600</xdr:colOff>
      <xdr:row>99</xdr:row>
      <xdr:rowOff>21603</xdr:rowOff>
    </xdr:to>
    <xdr:sp macro="" textlink="">
      <xdr:nvSpPr>
        <xdr:cNvPr id="709" name="楕円 708"/>
        <xdr:cNvSpPr/>
      </xdr:nvSpPr>
      <xdr:spPr>
        <a:xfrm>
          <a:off x="12763500" y="1689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12730</xdr:rowOff>
    </xdr:from>
    <xdr:ext cx="469744" cy="259045"/>
    <xdr:sp macro="" textlink="">
      <xdr:nvSpPr>
        <xdr:cNvPr id="710" name="テキスト ボックス 709"/>
        <xdr:cNvSpPr txBox="1"/>
      </xdr:nvSpPr>
      <xdr:spPr>
        <a:xfrm>
          <a:off x="12579428" y="1698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7874</xdr:rowOff>
    </xdr:from>
    <xdr:to>
      <xdr:col>116</xdr:col>
      <xdr:colOff>63500</xdr:colOff>
      <xdr:row>39</xdr:row>
      <xdr:rowOff>98878</xdr:rowOff>
    </xdr:to>
    <xdr:cxnSp macro="">
      <xdr:nvCxnSpPr>
        <xdr:cNvPr id="741" name="直線コネクタ 740"/>
        <xdr:cNvCxnSpPr/>
      </xdr:nvCxnSpPr>
      <xdr:spPr>
        <a:xfrm flipV="1">
          <a:off x="21323300" y="6351524"/>
          <a:ext cx="838200" cy="43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2" name="投資及び出資金平均値テキスト"/>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6" name="テキスト ボックス 745"/>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96375</xdr:rowOff>
    </xdr:from>
    <xdr:to>
      <xdr:col>107</xdr:col>
      <xdr:colOff>50800</xdr:colOff>
      <xdr:row>39</xdr:row>
      <xdr:rowOff>98878</xdr:rowOff>
    </xdr:to>
    <xdr:cxnSp macro="">
      <xdr:nvCxnSpPr>
        <xdr:cNvPr id="747" name="直線コネクタ 746"/>
        <xdr:cNvCxnSpPr/>
      </xdr:nvCxnSpPr>
      <xdr:spPr>
        <a:xfrm>
          <a:off x="19545300" y="6782925"/>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9" name="テキスト ボックス 748"/>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131536</xdr:rowOff>
    </xdr:from>
    <xdr:to>
      <xdr:col>102</xdr:col>
      <xdr:colOff>114300</xdr:colOff>
      <xdr:row>39</xdr:row>
      <xdr:rowOff>96375</xdr:rowOff>
    </xdr:to>
    <xdr:cxnSp macro="">
      <xdr:nvCxnSpPr>
        <xdr:cNvPr id="750" name="直線コネクタ 749"/>
        <xdr:cNvCxnSpPr/>
      </xdr:nvCxnSpPr>
      <xdr:spPr>
        <a:xfrm>
          <a:off x="18656300" y="6132286"/>
          <a:ext cx="889000" cy="65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38262</xdr:rowOff>
    </xdr:from>
    <xdr:ext cx="378565" cy="259045"/>
    <xdr:sp macro="" textlink="">
      <xdr:nvSpPr>
        <xdr:cNvPr id="754" name="テキスト ボックス 753"/>
        <xdr:cNvSpPr txBox="1"/>
      </xdr:nvSpPr>
      <xdr:spPr>
        <a:xfrm>
          <a:off x="18467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128524</xdr:rowOff>
    </xdr:from>
    <xdr:to>
      <xdr:col>116</xdr:col>
      <xdr:colOff>114300</xdr:colOff>
      <xdr:row>37</xdr:row>
      <xdr:rowOff>58674</xdr:rowOff>
    </xdr:to>
    <xdr:sp macro="" textlink="">
      <xdr:nvSpPr>
        <xdr:cNvPr id="760" name="楕円 759"/>
        <xdr:cNvSpPr/>
      </xdr:nvSpPr>
      <xdr:spPr>
        <a:xfrm>
          <a:off x="221107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151401</xdr:rowOff>
    </xdr:from>
    <xdr:ext cx="469744" cy="259045"/>
    <xdr:sp macro="" textlink="">
      <xdr:nvSpPr>
        <xdr:cNvPr id="761" name="投資及び出資金該当値テキスト"/>
        <xdr:cNvSpPr txBox="1"/>
      </xdr:nvSpPr>
      <xdr:spPr>
        <a:xfrm>
          <a:off x="22212300" y="615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45575</xdr:rowOff>
    </xdr:from>
    <xdr:to>
      <xdr:col>102</xdr:col>
      <xdr:colOff>165100</xdr:colOff>
      <xdr:row>39</xdr:row>
      <xdr:rowOff>147175</xdr:rowOff>
    </xdr:to>
    <xdr:sp macro="" textlink="">
      <xdr:nvSpPr>
        <xdr:cNvPr id="766" name="楕円 765"/>
        <xdr:cNvSpPr/>
      </xdr:nvSpPr>
      <xdr:spPr>
        <a:xfrm>
          <a:off x="19494500" y="6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138302</xdr:rowOff>
    </xdr:from>
    <xdr:ext cx="313932" cy="259045"/>
    <xdr:sp macro="" textlink="">
      <xdr:nvSpPr>
        <xdr:cNvPr id="767" name="テキスト ボックス 766"/>
        <xdr:cNvSpPr txBox="1"/>
      </xdr:nvSpPr>
      <xdr:spPr>
        <a:xfrm>
          <a:off x="19388333" y="6824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80736</xdr:rowOff>
    </xdr:from>
    <xdr:to>
      <xdr:col>98</xdr:col>
      <xdr:colOff>38100</xdr:colOff>
      <xdr:row>36</xdr:row>
      <xdr:rowOff>10886</xdr:rowOff>
    </xdr:to>
    <xdr:sp macro="" textlink="">
      <xdr:nvSpPr>
        <xdr:cNvPr id="768" name="楕円 767"/>
        <xdr:cNvSpPr/>
      </xdr:nvSpPr>
      <xdr:spPr>
        <a:xfrm>
          <a:off x="18605500" y="608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27413</xdr:rowOff>
    </xdr:from>
    <xdr:ext cx="469744" cy="259045"/>
    <xdr:sp macro="" textlink="">
      <xdr:nvSpPr>
        <xdr:cNvPr id="769" name="テキスト ボックス 768"/>
        <xdr:cNvSpPr txBox="1"/>
      </xdr:nvSpPr>
      <xdr:spPr>
        <a:xfrm>
          <a:off x="18421428" y="585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4" name="直線コネクタ 793"/>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7" name="直線コネクタ 796"/>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9" name="テキスト ボックス 798"/>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0" name="直線コネクタ 799"/>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3" name="直線コネクタ 802"/>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3" name="楕円 812"/>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4" name="貸付金該当値テキスト"/>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5" name="楕円 814"/>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6" name="テキスト ボックス 81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7" name="楕円 816"/>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8" name="テキスト ボックス 81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9" name="楕円 818"/>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0" name="テキスト ボックス 819"/>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1" name="楕円 820"/>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2" name="テキスト ボックス 821"/>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98267</xdr:rowOff>
    </xdr:from>
    <xdr:to>
      <xdr:col>116</xdr:col>
      <xdr:colOff>63500</xdr:colOff>
      <xdr:row>78</xdr:row>
      <xdr:rowOff>117639</xdr:rowOff>
    </xdr:to>
    <xdr:cxnSp macro="">
      <xdr:nvCxnSpPr>
        <xdr:cNvPr id="852" name="直線コネクタ 851"/>
        <xdr:cNvCxnSpPr/>
      </xdr:nvCxnSpPr>
      <xdr:spPr>
        <a:xfrm flipV="1">
          <a:off x="21323300" y="13471367"/>
          <a:ext cx="8382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3" name="繰出金平均値テキスト"/>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117639</xdr:rowOff>
    </xdr:from>
    <xdr:to>
      <xdr:col>111</xdr:col>
      <xdr:colOff>177800</xdr:colOff>
      <xdr:row>78</xdr:row>
      <xdr:rowOff>121565</xdr:rowOff>
    </xdr:to>
    <xdr:cxnSp macro="">
      <xdr:nvCxnSpPr>
        <xdr:cNvPr id="855" name="直線コネクタ 854"/>
        <xdr:cNvCxnSpPr/>
      </xdr:nvCxnSpPr>
      <xdr:spPr>
        <a:xfrm flipV="1">
          <a:off x="20434300" y="13490739"/>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7" name="テキスト ボックス 856"/>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96438</xdr:rowOff>
    </xdr:from>
    <xdr:to>
      <xdr:col>107</xdr:col>
      <xdr:colOff>50800</xdr:colOff>
      <xdr:row>78</xdr:row>
      <xdr:rowOff>121565</xdr:rowOff>
    </xdr:to>
    <xdr:cxnSp macro="">
      <xdr:nvCxnSpPr>
        <xdr:cNvPr id="858" name="直線コネクタ 857"/>
        <xdr:cNvCxnSpPr/>
      </xdr:nvCxnSpPr>
      <xdr:spPr>
        <a:xfrm>
          <a:off x="19545300" y="13298088"/>
          <a:ext cx="889000" cy="19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0" name="テキスト ボックス 859"/>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96438</xdr:rowOff>
    </xdr:from>
    <xdr:to>
      <xdr:col>102</xdr:col>
      <xdr:colOff>114300</xdr:colOff>
      <xdr:row>77</xdr:row>
      <xdr:rowOff>120822</xdr:rowOff>
    </xdr:to>
    <xdr:cxnSp macro="">
      <xdr:nvCxnSpPr>
        <xdr:cNvPr id="861" name="直線コネクタ 860"/>
        <xdr:cNvCxnSpPr/>
      </xdr:nvCxnSpPr>
      <xdr:spPr>
        <a:xfrm flipV="1">
          <a:off x="18656300" y="1329808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3" name="テキスト ボックス 862"/>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5" name="テキスト ボックス 864"/>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47467</xdr:rowOff>
    </xdr:from>
    <xdr:to>
      <xdr:col>116</xdr:col>
      <xdr:colOff>114300</xdr:colOff>
      <xdr:row>78</xdr:row>
      <xdr:rowOff>149067</xdr:rowOff>
    </xdr:to>
    <xdr:sp macro="" textlink="">
      <xdr:nvSpPr>
        <xdr:cNvPr id="871" name="楕円 870"/>
        <xdr:cNvSpPr/>
      </xdr:nvSpPr>
      <xdr:spPr>
        <a:xfrm>
          <a:off x="22110700" y="1342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25894</xdr:rowOff>
    </xdr:from>
    <xdr:ext cx="534377" cy="259045"/>
    <xdr:sp macro="" textlink="">
      <xdr:nvSpPr>
        <xdr:cNvPr id="872" name="繰出金該当値テキスト"/>
        <xdr:cNvSpPr txBox="1"/>
      </xdr:nvSpPr>
      <xdr:spPr>
        <a:xfrm>
          <a:off x="22212300" y="133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66839</xdr:rowOff>
    </xdr:from>
    <xdr:to>
      <xdr:col>112</xdr:col>
      <xdr:colOff>38100</xdr:colOff>
      <xdr:row>78</xdr:row>
      <xdr:rowOff>168439</xdr:rowOff>
    </xdr:to>
    <xdr:sp macro="" textlink="">
      <xdr:nvSpPr>
        <xdr:cNvPr id="873" name="楕円 872"/>
        <xdr:cNvSpPr/>
      </xdr:nvSpPr>
      <xdr:spPr>
        <a:xfrm>
          <a:off x="21272500" y="1343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159566</xdr:rowOff>
    </xdr:from>
    <xdr:ext cx="534377" cy="259045"/>
    <xdr:sp macro="" textlink="">
      <xdr:nvSpPr>
        <xdr:cNvPr id="874" name="テキスト ボックス 873"/>
        <xdr:cNvSpPr txBox="1"/>
      </xdr:nvSpPr>
      <xdr:spPr>
        <a:xfrm>
          <a:off x="21056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70765</xdr:rowOff>
    </xdr:from>
    <xdr:to>
      <xdr:col>107</xdr:col>
      <xdr:colOff>101600</xdr:colOff>
      <xdr:row>79</xdr:row>
      <xdr:rowOff>915</xdr:rowOff>
    </xdr:to>
    <xdr:sp macro="" textlink="">
      <xdr:nvSpPr>
        <xdr:cNvPr id="875" name="楕円 874"/>
        <xdr:cNvSpPr/>
      </xdr:nvSpPr>
      <xdr:spPr>
        <a:xfrm>
          <a:off x="20383500" y="134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163492</xdr:rowOff>
    </xdr:from>
    <xdr:ext cx="534377" cy="259045"/>
    <xdr:sp macro="" textlink="">
      <xdr:nvSpPr>
        <xdr:cNvPr id="876" name="テキスト ボックス 875"/>
        <xdr:cNvSpPr txBox="1"/>
      </xdr:nvSpPr>
      <xdr:spPr>
        <a:xfrm>
          <a:off x="20167111" y="1353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45638</xdr:rowOff>
    </xdr:from>
    <xdr:to>
      <xdr:col>102</xdr:col>
      <xdr:colOff>165100</xdr:colOff>
      <xdr:row>77</xdr:row>
      <xdr:rowOff>147238</xdr:rowOff>
    </xdr:to>
    <xdr:sp macro="" textlink="">
      <xdr:nvSpPr>
        <xdr:cNvPr id="877" name="楕円 876"/>
        <xdr:cNvSpPr/>
      </xdr:nvSpPr>
      <xdr:spPr>
        <a:xfrm>
          <a:off x="19494500" y="132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138365</xdr:rowOff>
    </xdr:from>
    <xdr:ext cx="534377" cy="259045"/>
    <xdr:sp macro="" textlink="">
      <xdr:nvSpPr>
        <xdr:cNvPr id="878" name="テキスト ボックス 877"/>
        <xdr:cNvSpPr txBox="1"/>
      </xdr:nvSpPr>
      <xdr:spPr>
        <a:xfrm>
          <a:off x="19278111" y="1334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70022</xdr:rowOff>
    </xdr:from>
    <xdr:to>
      <xdr:col>98</xdr:col>
      <xdr:colOff>38100</xdr:colOff>
      <xdr:row>78</xdr:row>
      <xdr:rowOff>172</xdr:rowOff>
    </xdr:to>
    <xdr:sp macro="" textlink="">
      <xdr:nvSpPr>
        <xdr:cNvPr id="879" name="楕円 878"/>
        <xdr:cNvSpPr/>
      </xdr:nvSpPr>
      <xdr:spPr>
        <a:xfrm>
          <a:off x="18605500" y="132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162749</xdr:rowOff>
    </xdr:from>
    <xdr:ext cx="534377" cy="259045"/>
    <xdr:sp macro="" textlink="">
      <xdr:nvSpPr>
        <xdr:cNvPr id="880" name="テキスト ボックス 879"/>
        <xdr:cNvSpPr txBox="1"/>
      </xdr:nvSpPr>
      <xdr:spPr>
        <a:xfrm>
          <a:off x="18389111" y="1336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年度に人件費が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減少しているのは、常備消防の富士山南東消防組合への移行に伴い、町職員が減少したことによるものである。令和２年度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会計年度任用職員制度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導入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う大幅な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増が生じ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回っている。</a:t>
          </a:r>
          <a:endParaRPr lang="ja-JP" altLang="ja-JP">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近年、こども交流センターや放課後児童会、防災センターなど新たな施設の整備が行われ、その運営管理に係る経費の発生などにより増加傾向にあり、類似団体平均と比較して高い状況となっている。令和２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会計年度任用職員制度の導入に伴う臨時職員賃金の減が生じた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、依然として類似団体平均を上回っている。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年度から下水道事業会計が公営企業（法適）化したことに伴い、下水道事業会計繰出金を補助費等として計上したことによる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については、新型コロナウイルス感染症緊急経済対策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プレミアム付商品券事業の実施などにより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類似団体平均と同水準を維持している。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新たに整備を進めている鮎壺公園整備事業に係る用地取得等に伴う事業費の増などにより増加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を上回ってい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静岡県長泉町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43,601
43,142
26.63
21,712,876
21,538,044
105,510
10,659,439
2,533,877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162179</xdr:rowOff>
    </xdr:from>
    <xdr:to>
      <xdr:col>24</xdr:col>
      <xdr:colOff>63500</xdr:colOff>
      <xdr:row>37</xdr:row>
      <xdr:rowOff>39116</xdr:rowOff>
    </xdr:to>
    <xdr:cxnSp macro="">
      <xdr:nvCxnSpPr>
        <xdr:cNvPr id="61" name="直線コネクタ 60"/>
        <xdr:cNvCxnSpPr/>
      </xdr:nvCxnSpPr>
      <xdr:spPr>
        <a:xfrm flipV="1">
          <a:off x="3797300" y="5991479"/>
          <a:ext cx="838200" cy="39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170942</xdr:rowOff>
    </xdr:from>
    <xdr:to>
      <xdr:col>19</xdr:col>
      <xdr:colOff>177800</xdr:colOff>
      <xdr:row>37</xdr:row>
      <xdr:rowOff>39116</xdr:rowOff>
    </xdr:to>
    <xdr:cxnSp macro="">
      <xdr:nvCxnSpPr>
        <xdr:cNvPr id="64" name="直線コネクタ 63"/>
        <xdr:cNvCxnSpPr/>
      </xdr:nvCxnSpPr>
      <xdr:spPr>
        <a:xfrm>
          <a:off x="2908300" y="6343142"/>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170942</xdr:rowOff>
    </xdr:from>
    <xdr:to>
      <xdr:col>15</xdr:col>
      <xdr:colOff>50800</xdr:colOff>
      <xdr:row>37</xdr:row>
      <xdr:rowOff>26162</xdr:rowOff>
    </xdr:to>
    <xdr:cxnSp macro="">
      <xdr:nvCxnSpPr>
        <xdr:cNvPr id="67" name="直線コネクタ 66"/>
        <xdr:cNvCxnSpPr/>
      </xdr:nvCxnSpPr>
      <xdr:spPr>
        <a:xfrm flipV="1">
          <a:off x="2019300" y="634314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20828</xdr:rowOff>
    </xdr:from>
    <xdr:to>
      <xdr:col>10</xdr:col>
      <xdr:colOff>114300</xdr:colOff>
      <xdr:row>37</xdr:row>
      <xdr:rowOff>26162</xdr:rowOff>
    </xdr:to>
    <xdr:cxnSp macro="">
      <xdr:nvCxnSpPr>
        <xdr:cNvPr id="70" name="直線コネクタ 69"/>
        <xdr:cNvCxnSpPr/>
      </xdr:nvCxnSpPr>
      <xdr:spPr>
        <a:xfrm>
          <a:off x="1130300" y="636447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111379</xdr:rowOff>
    </xdr:from>
    <xdr:to>
      <xdr:col>24</xdr:col>
      <xdr:colOff>114300</xdr:colOff>
      <xdr:row>35</xdr:row>
      <xdr:rowOff>41529</xdr:rowOff>
    </xdr:to>
    <xdr:sp macro="" textlink="">
      <xdr:nvSpPr>
        <xdr:cNvPr id="80" name="楕円 79"/>
        <xdr:cNvSpPr/>
      </xdr:nvSpPr>
      <xdr:spPr>
        <a:xfrm>
          <a:off x="4584700" y="59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134256</xdr:rowOff>
    </xdr:from>
    <xdr:ext cx="469744" cy="259045"/>
    <xdr:sp macro="" textlink="">
      <xdr:nvSpPr>
        <xdr:cNvPr id="81" name="議会費該当値テキスト"/>
        <xdr:cNvSpPr txBox="1"/>
      </xdr:nvSpPr>
      <xdr:spPr>
        <a:xfrm>
          <a:off x="4686300" y="579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159766</xdr:rowOff>
    </xdr:from>
    <xdr:to>
      <xdr:col>20</xdr:col>
      <xdr:colOff>38100</xdr:colOff>
      <xdr:row>37</xdr:row>
      <xdr:rowOff>89916</xdr:rowOff>
    </xdr:to>
    <xdr:sp macro="" textlink="">
      <xdr:nvSpPr>
        <xdr:cNvPr id="82" name="楕円 81"/>
        <xdr:cNvSpPr/>
      </xdr:nvSpPr>
      <xdr:spPr>
        <a:xfrm>
          <a:off x="3746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81043</xdr:rowOff>
    </xdr:from>
    <xdr:ext cx="469744" cy="259045"/>
    <xdr:sp macro="" textlink="">
      <xdr:nvSpPr>
        <xdr:cNvPr id="83" name="テキスト ボックス 82"/>
        <xdr:cNvSpPr txBox="1"/>
      </xdr:nvSpPr>
      <xdr:spPr>
        <a:xfrm>
          <a:off x="3562428" y="64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120142</xdr:rowOff>
    </xdr:from>
    <xdr:to>
      <xdr:col>15</xdr:col>
      <xdr:colOff>101600</xdr:colOff>
      <xdr:row>37</xdr:row>
      <xdr:rowOff>50292</xdr:rowOff>
    </xdr:to>
    <xdr:sp macro="" textlink="">
      <xdr:nvSpPr>
        <xdr:cNvPr id="84" name="楕円 83"/>
        <xdr:cNvSpPr/>
      </xdr:nvSpPr>
      <xdr:spPr>
        <a:xfrm>
          <a:off x="2857500" y="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41419</xdr:rowOff>
    </xdr:from>
    <xdr:ext cx="469744" cy="259045"/>
    <xdr:sp macro="" textlink="">
      <xdr:nvSpPr>
        <xdr:cNvPr id="85" name="テキスト ボックス 84"/>
        <xdr:cNvSpPr txBox="1"/>
      </xdr:nvSpPr>
      <xdr:spPr>
        <a:xfrm>
          <a:off x="2673428" y="638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146812</xdr:rowOff>
    </xdr:from>
    <xdr:to>
      <xdr:col>10</xdr:col>
      <xdr:colOff>165100</xdr:colOff>
      <xdr:row>37</xdr:row>
      <xdr:rowOff>76962</xdr:rowOff>
    </xdr:to>
    <xdr:sp macro="" textlink="">
      <xdr:nvSpPr>
        <xdr:cNvPr id="86" name="楕円 85"/>
        <xdr:cNvSpPr/>
      </xdr:nvSpPr>
      <xdr:spPr>
        <a:xfrm>
          <a:off x="1968500" y="631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68089</xdr:rowOff>
    </xdr:from>
    <xdr:ext cx="469744" cy="259045"/>
    <xdr:sp macro="" textlink="">
      <xdr:nvSpPr>
        <xdr:cNvPr id="87" name="テキスト ボックス 86"/>
        <xdr:cNvSpPr txBox="1"/>
      </xdr:nvSpPr>
      <xdr:spPr>
        <a:xfrm>
          <a:off x="1784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141478</xdr:rowOff>
    </xdr:from>
    <xdr:to>
      <xdr:col>6</xdr:col>
      <xdr:colOff>38100</xdr:colOff>
      <xdr:row>37</xdr:row>
      <xdr:rowOff>71628</xdr:rowOff>
    </xdr:to>
    <xdr:sp macro="" textlink="">
      <xdr:nvSpPr>
        <xdr:cNvPr id="88" name="楕円 87"/>
        <xdr:cNvSpPr/>
      </xdr:nvSpPr>
      <xdr:spPr>
        <a:xfrm>
          <a:off x="1079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62755</xdr:rowOff>
    </xdr:from>
    <xdr:ext cx="469744" cy="259045"/>
    <xdr:sp macro="" textlink="">
      <xdr:nvSpPr>
        <xdr:cNvPr id="89" name="テキスト ボックス 88"/>
        <xdr:cNvSpPr txBox="1"/>
      </xdr:nvSpPr>
      <xdr:spPr>
        <a:xfrm>
          <a:off x="895428" y="640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144256</xdr:rowOff>
    </xdr:from>
    <xdr:to>
      <xdr:col>24</xdr:col>
      <xdr:colOff>63500</xdr:colOff>
      <xdr:row>58</xdr:row>
      <xdr:rowOff>151042</xdr:rowOff>
    </xdr:to>
    <xdr:cxnSp macro="">
      <xdr:nvCxnSpPr>
        <xdr:cNvPr id="120" name="直線コネクタ 119"/>
        <xdr:cNvCxnSpPr/>
      </xdr:nvCxnSpPr>
      <xdr:spPr>
        <a:xfrm flipV="1">
          <a:off x="3797300" y="9745456"/>
          <a:ext cx="838200" cy="34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106562</xdr:rowOff>
    </xdr:from>
    <xdr:to>
      <xdr:col>19</xdr:col>
      <xdr:colOff>177800</xdr:colOff>
      <xdr:row>58</xdr:row>
      <xdr:rowOff>151042</xdr:rowOff>
    </xdr:to>
    <xdr:cxnSp macro="">
      <xdr:nvCxnSpPr>
        <xdr:cNvPr id="123" name="直線コネクタ 122"/>
        <xdr:cNvCxnSpPr/>
      </xdr:nvCxnSpPr>
      <xdr:spPr>
        <a:xfrm>
          <a:off x="2908300" y="10050662"/>
          <a:ext cx="889000" cy="4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106562</xdr:rowOff>
    </xdr:from>
    <xdr:to>
      <xdr:col>15</xdr:col>
      <xdr:colOff>50800</xdr:colOff>
      <xdr:row>58</xdr:row>
      <xdr:rowOff>113029</xdr:rowOff>
    </xdr:to>
    <xdr:cxnSp macro="">
      <xdr:nvCxnSpPr>
        <xdr:cNvPr id="126" name="直線コネクタ 125"/>
        <xdr:cNvCxnSpPr/>
      </xdr:nvCxnSpPr>
      <xdr:spPr>
        <a:xfrm flipV="1">
          <a:off x="2019300" y="10050662"/>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113029</xdr:rowOff>
    </xdr:from>
    <xdr:to>
      <xdr:col>10</xdr:col>
      <xdr:colOff>114300</xdr:colOff>
      <xdr:row>58</xdr:row>
      <xdr:rowOff>131045</xdr:rowOff>
    </xdr:to>
    <xdr:cxnSp macro="">
      <xdr:nvCxnSpPr>
        <xdr:cNvPr id="129" name="直線コネクタ 128"/>
        <xdr:cNvCxnSpPr/>
      </xdr:nvCxnSpPr>
      <xdr:spPr>
        <a:xfrm flipV="1">
          <a:off x="1130300" y="10057129"/>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93456</xdr:rowOff>
    </xdr:from>
    <xdr:to>
      <xdr:col>24</xdr:col>
      <xdr:colOff>114300</xdr:colOff>
      <xdr:row>57</xdr:row>
      <xdr:rowOff>23606</xdr:rowOff>
    </xdr:to>
    <xdr:sp macro="" textlink="">
      <xdr:nvSpPr>
        <xdr:cNvPr id="139" name="楕円 138"/>
        <xdr:cNvSpPr/>
      </xdr:nvSpPr>
      <xdr:spPr>
        <a:xfrm>
          <a:off x="4584700" y="969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8383</xdr:rowOff>
    </xdr:from>
    <xdr:ext cx="599010" cy="259045"/>
    <xdr:sp macro="" textlink="">
      <xdr:nvSpPr>
        <xdr:cNvPr id="140" name="総務費該当値テキスト"/>
        <xdr:cNvSpPr txBox="1"/>
      </xdr:nvSpPr>
      <xdr:spPr>
        <a:xfrm>
          <a:off x="4686300" y="960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100242</xdr:rowOff>
    </xdr:from>
    <xdr:to>
      <xdr:col>20</xdr:col>
      <xdr:colOff>38100</xdr:colOff>
      <xdr:row>59</xdr:row>
      <xdr:rowOff>30392</xdr:rowOff>
    </xdr:to>
    <xdr:sp macro="" textlink="">
      <xdr:nvSpPr>
        <xdr:cNvPr id="141" name="楕円 140"/>
        <xdr:cNvSpPr/>
      </xdr:nvSpPr>
      <xdr:spPr>
        <a:xfrm>
          <a:off x="3746500" y="1004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21519</xdr:rowOff>
    </xdr:from>
    <xdr:ext cx="534377" cy="259045"/>
    <xdr:sp macro="" textlink="">
      <xdr:nvSpPr>
        <xdr:cNvPr id="142" name="テキスト ボックス 141"/>
        <xdr:cNvSpPr txBox="1"/>
      </xdr:nvSpPr>
      <xdr:spPr>
        <a:xfrm>
          <a:off x="3530111" y="101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55762</xdr:rowOff>
    </xdr:from>
    <xdr:to>
      <xdr:col>15</xdr:col>
      <xdr:colOff>101600</xdr:colOff>
      <xdr:row>58</xdr:row>
      <xdr:rowOff>157362</xdr:rowOff>
    </xdr:to>
    <xdr:sp macro="" textlink="">
      <xdr:nvSpPr>
        <xdr:cNvPr id="143" name="楕円 142"/>
        <xdr:cNvSpPr/>
      </xdr:nvSpPr>
      <xdr:spPr>
        <a:xfrm>
          <a:off x="2857500" y="99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148489</xdr:rowOff>
    </xdr:from>
    <xdr:ext cx="534377" cy="259045"/>
    <xdr:sp macro="" textlink="">
      <xdr:nvSpPr>
        <xdr:cNvPr id="144" name="テキスト ボックス 143"/>
        <xdr:cNvSpPr txBox="1"/>
      </xdr:nvSpPr>
      <xdr:spPr>
        <a:xfrm>
          <a:off x="2641111" y="1009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62229</xdr:rowOff>
    </xdr:from>
    <xdr:to>
      <xdr:col>10</xdr:col>
      <xdr:colOff>165100</xdr:colOff>
      <xdr:row>58</xdr:row>
      <xdr:rowOff>163829</xdr:rowOff>
    </xdr:to>
    <xdr:sp macro="" textlink="">
      <xdr:nvSpPr>
        <xdr:cNvPr id="145" name="楕円 144"/>
        <xdr:cNvSpPr/>
      </xdr:nvSpPr>
      <xdr:spPr>
        <a:xfrm>
          <a:off x="1968500" y="100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154956</xdr:rowOff>
    </xdr:from>
    <xdr:ext cx="534377" cy="259045"/>
    <xdr:sp macro="" textlink="">
      <xdr:nvSpPr>
        <xdr:cNvPr id="146" name="テキスト ボックス 145"/>
        <xdr:cNvSpPr txBox="1"/>
      </xdr:nvSpPr>
      <xdr:spPr>
        <a:xfrm>
          <a:off x="1752111" y="100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80245</xdr:rowOff>
    </xdr:from>
    <xdr:to>
      <xdr:col>6</xdr:col>
      <xdr:colOff>38100</xdr:colOff>
      <xdr:row>59</xdr:row>
      <xdr:rowOff>10395</xdr:rowOff>
    </xdr:to>
    <xdr:sp macro="" textlink="">
      <xdr:nvSpPr>
        <xdr:cNvPr id="147" name="楕円 146"/>
        <xdr:cNvSpPr/>
      </xdr:nvSpPr>
      <xdr:spPr>
        <a:xfrm>
          <a:off x="1079500" y="100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1522</xdr:rowOff>
    </xdr:from>
    <xdr:ext cx="534377" cy="259045"/>
    <xdr:sp macro="" textlink="">
      <xdr:nvSpPr>
        <xdr:cNvPr id="148" name="テキスト ボックス 147"/>
        <xdr:cNvSpPr txBox="1"/>
      </xdr:nvSpPr>
      <xdr:spPr>
        <a:xfrm>
          <a:off x="863111" y="1011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85717</xdr:rowOff>
    </xdr:from>
    <xdr:to>
      <xdr:col>24</xdr:col>
      <xdr:colOff>63500</xdr:colOff>
      <xdr:row>77</xdr:row>
      <xdr:rowOff>72067</xdr:rowOff>
    </xdr:to>
    <xdr:cxnSp macro="">
      <xdr:nvCxnSpPr>
        <xdr:cNvPr id="180" name="直線コネクタ 179"/>
        <xdr:cNvCxnSpPr/>
      </xdr:nvCxnSpPr>
      <xdr:spPr>
        <a:xfrm flipV="1">
          <a:off x="3797300" y="13115917"/>
          <a:ext cx="838200" cy="15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72067</xdr:rowOff>
    </xdr:from>
    <xdr:to>
      <xdr:col>19</xdr:col>
      <xdr:colOff>177800</xdr:colOff>
      <xdr:row>77</xdr:row>
      <xdr:rowOff>84770</xdr:rowOff>
    </xdr:to>
    <xdr:cxnSp macro="">
      <xdr:nvCxnSpPr>
        <xdr:cNvPr id="183" name="直線コネクタ 182"/>
        <xdr:cNvCxnSpPr/>
      </xdr:nvCxnSpPr>
      <xdr:spPr>
        <a:xfrm flipV="1">
          <a:off x="2908300" y="13273717"/>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84770</xdr:rowOff>
    </xdr:from>
    <xdr:to>
      <xdr:col>15</xdr:col>
      <xdr:colOff>50800</xdr:colOff>
      <xdr:row>77</xdr:row>
      <xdr:rowOff>88151</xdr:rowOff>
    </xdr:to>
    <xdr:cxnSp macro="">
      <xdr:nvCxnSpPr>
        <xdr:cNvPr id="186" name="直線コネクタ 185"/>
        <xdr:cNvCxnSpPr/>
      </xdr:nvCxnSpPr>
      <xdr:spPr>
        <a:xfrm flipV="1">
          <a:off x="2019300" y="13286420"/>
          <a:ext cx="889000" cy="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88151</xdr:rowOff>
    </xdr:from>
    <xdr:to>
      <xdr:col>10</xdr:col>
      <xdr:colOff>114300</xdr:colOff>
      <xdr:row>78</xdr:row>
      <xdr:rowOff>21481</xdr:rowOff>
    </xdr:to>
    <xdr:cxnSp macro="">
      <xdr:nvCxnSpPr>
        <xdr:cNvPr id="189" name="直線コネクタ 188"/>
        <xdr:cNvCxnSpPr/>
      </xdr:nvCxnSpPr>
      <xdr:spPr>
        <a:xfrm flipV="1">
          <a:off x="1130300" y="13289801"/>
          <a:ext cx="889000" cy="10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34917</xdr:rowOff>
    </xdr:from>
    <xdr:to>
      <xdr:col>24</xdr:col>
      <xdr:colOff>114300</xdr:colOff>
      <xdr:row>76</xdr:row>
      <xdr:rowOff>136517</xdr:rowOff>
    </xdr:to>
    <xdr:sp macro="" textlink="">
      <xdr:nvSpPr>
        <xdr:cNvPr id="199" name="楕円 198"/>
        <xdr:cNvSpPr/>
      </xdr:nvSpPr>
      <xdr:spPr>
        <a:xfrm>
          <a:off x="4584700" y="1306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13344</xdr:rowOff>
    </xdr:from>
    <xdr:ext cx="599010" cy="259045"/>
    <xdr:sp macro="" textlink="">
      <xdr:nvSpPr>
        <xdr:cNvPr id="200" name="民生費該当値テキスト"/>
        <xdr:cNvSpPr txBox="1"/>
      </xdr:nvSpPr>
      <xdr:spPr>
        <a:xfrm>
          <a:off x="4686300" y="1304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21267</xdr:rowOff>
    </xdr:from>
    <xdr:to>
      <xdr:col>20</xdr:col>
      <xdr:colOff>38100</xdr:colOff>
      <xdr:row>77</xdr:row>
      <xdr:rowOff>122867</xdr:rowOff>
    </xdr:to>
    <xdr:sp macro="" textlink="">
      <xdr:nvSpPr>
        <xdr:cNvPr id="201" name="楕円 200"/>
        <xdr:cNvSpPr/>
      </xdr:nvSpPr>
      <xdr:spPr>
        <a:xfrm>
          <a:off x="3746500" y="132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113994</xdr:rowOff>
    </xdr:from>
    <xdr:ext cx="599010" cy="259045"/>
    <xdr:sp macro="" textlink="">
      <xdr:nvSpPr>
        <xdr:cNvPr id="202" name="テキスト ボックス 201"/>
        <xdr:cNvSpPr txBox="1"/>
      </xdr:nvSpPr>
      <xdr:spPr>
        <a:xfrm>
          <a:off x="3497795" y="1331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33970</xdr:rowOff>
    </xdr:from>
    <xdr:to>
      <xdr:col>15</xdr:col>
      <xdr:colOff>101600</xdr:colOff>
      <xdr:row>77</xdr:row>
      <xdr:rowOff>135570</xdr:rowOff>
    </xdr:to>
    <xdr:sp macro="" textlink="">
      <xdr:nvSpPr>
        <xdr:cNvPr id="203" name="楕円 202"/>
        <xdr:cNvSpPr/>
      </xdr:nvSpPr>
      <xdr:spPr>
        <a:xfrm>
          <a:off x="2857500" y="132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126697</xdr:rowOff>
    </xdr:from>
    <xdr:ext cx="599010" cy="259045"/>
    <xdr:sp macro="" textlink="">
      <xdr:nvSpPr>
        <xdr:cNvPr id="204" name="テキスト ボックス 203"/>
        <xdr:cNvSpPr txBox="1"/>
      </xdr:nvSpPr>
      <xdr:spPr>
        <a:xfrm>
          <a:off x="2608795" y="1332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37351</xdr:rowOff>
    </xdr:from>
    <xdr:to>
      <xdr:col>10</xdr:col>
      <xdr:colOff>165100</xdr:colOff>
      <xdr:row>77</xdr:row>
      <xdr:rowOff>138951</xdr:rowOff>
    </xdr:to>
    <xdr:sp macro="" textlink="">
      <xdr:nvSpPr>
        <xdr:cNvPr id="205" name="楕円 204"/>
        <xdr:cNvSpPr/>
      </xdr:nvSpPr>
      <xdr:spPr>
        <a:xfrm>
          <a:off x="1968500" y="132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130078</xdr:rowOff>
    </xdr:from>
    <xdr:ext cx="599010" cy="259045"/>
    <xdr:sp macro="" textlink="">
      <xdr:nvSpPr>
        <xdr:cNvPr id="206" name="テキスト ボックス 205"/>
        <xdr:cNvSpPr txBox="1"/>
      </xdr:nvSpPr>
      <xdr:spPr>
        <a:xfrm>
          <a:off x="1719795" y="1333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142131</xdr:rowOff>
    </xdr:from>
    <xdr:to>
      <xdr:col>6</xdr:col>
      <xdr:colOff>38100</xdr:colOff>
      <xdr:row>78</xdr:row>
      <xdr:rowOff>72281</xdr:rowOff>
    </xdr:to>
    <xdr:sp macro="" textlink="">
      <xdr:nvSpPr>
        <xdr:cNvPr id="207" name="楕円 206"/>
        <xdr:cNvSpPr/>
      </xdr:nvSpPr>
      <xdr:spPr>
        <a:xfrm>
          <a:off x="1079500" y="133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63408</xdr:rowOff>
    </xdr:from>
    <xdr:ext cx="599010" cy="259045"/>
    <xdr:sp macro="" textlink="">
      <xdr:nvSpPr>
        <xdr:cNvPr id="208" name="テキスト ボックス 207"/>
        <xdr:cNvSpPr txBox="1"/>
      </xdr:nvSpPr>
      <xdr:spPr>
        <a:xfrm>
          <a:off x="830795" y="1343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54756</xdr:rowOff>
    </xdr:from>
    <xdr:to>
      <xdr:col>24</xdr:col>
      <xdr:colOff>63500</xdr:colOff>
      <xdr:row>95</xdr:row>
      <xdr:rowOff>118917</xdr:rowOff>
    </xdr:to>
    <xdr:cxnSp macro="">
      <xdr:nvCxnSpPr>
        <xdr:cNvPr id="238" name="直線コネクタ 237"/>
        <xdr:cNvCxnSpPr/>
      </xdr:nvCxnSpPr>
      <xdr:spPr>
        <a:xfrm flipV="1">
          <a:off x="3797300" y="16171056"/>
          <a:ext cx="838200" cy="23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9" name="衛生費平均値テキスト"/>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118917</xdr:rowOff>
    </xdr:from>
    <xdr:to>
      <xdr:col>19</xdr:col>
      <xdr:colOff>177800</xdr:colOff>
      <xdr:row>96</xdr:row>
      <xdr:rowOff>99333</xdr:rowOff>
    </xdr:to>
    <xdr:cxnSp macro="">
      <xdr:nvCxnSpPr>
        <xdr:cNvPr id="241" name="直線コネクタ 240"/>
        <xdr:cNvCxnSpPr/>
      </xdr:nvCxnSpPr>
      <xdr:spPr>
        <a:xfrm flipV="1">
          <a:off x="2908300" y="16406667"/>
          <a:ext cx="889000" cy="15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3" name="テキスト ボックス 242"/>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99333</xdr:rowOff>
    </xdr:from>
    <xdr:to>
      <xdr:col>15</xdr:col>
      <xdr:colOff>50800</xdr:colOff>
      <xdr:row>96</xdr:row>
      <xdr:rowOff>170751</xdr:rowOff>
    </xdr:to>
    <xdr:cxnSp macro="">
      <xdr:nvCxnSpPr>
        <xdr:cNvPr id="244" name="直線コネクタ 243"/>
        <xdr:cNvCxnSpPr/>
      </xdr:nvCxnSpPr>
      <xdr:spPr>
        <a:xfrm flipV="1">
          <a:off x="2019300" y="16558533"/>
          <a:ext cx="889000" cy="7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137202</xdr:rowOff>
    </xdr:from>
    <xdr:ext cx="534377" cy="259045"/>
    <xdr:sp macro="" textlink="">
      <xdr:nvSpPr>
        <xdr:cNvPr id="246" name="テキスト ボックス 245"/>
        <xdr:cNvSpPr txBox="1"/>
      </xdr:nvSpPr>
      <xdr:spPr>
        <a:xfrm>
          <a:off x="2641111" y="167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35821</xdr:rowOff>
    </xdr:from>
    <xdr:to>
      <xdr:col>10</xdr:col>
      <xdr:colOff>114300</xdr:colOff>
      <xdr:row>96</xdr:row>
      <xdr:rowOff>170751</xdr:rowOff>
    </xdr:to>
    <xdr:cxnSp macro="">
      <xdr:nvCxnSpPr>
        <xdr:cNvPr id="247" name="直線コネクタ 246"/>
        <xdr:cNvCxnSpPr/>
      </xdr:nvCxnSpPr>
      <xdr:spPr>
        <a:xfrm>
          <a:off x="1130300" y="16495021"/>
          <a:ext cx="889000" cy="1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129888</xdr:rowOff>
    </xdr:from>
    <xdr:ext cx="534377" cy="259045"/>
    <xdr:sp macro="" textlink="">
      <xdr:nvSpPr>
        <xdr:cNvPr id="249" name="テキスト ボックス 248"/>
        <xdr:cNvSpPr txBox="1"/>
      </xdr:nvSpPr>
      <xdr:spPr>
        <a:xfrm>
          <a:off x="1752111" y="1676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125696</xdr:rowOff>
    </xdr:from>
    <xdr:ext cx="534377" cy="259045"/>
    <xdr:sp macro="" textlink="">
      <xdr:nvSpPr>
        <xdr:cNvPr id="251" name="テキスト ボックス 250"/>
        <xdr:cNvSpPr txBox="1"/>
      </xdr:nvSpPr>
      <xdr:spPr>
        <a:xfrm>
          <a:off x="863111" y="167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3956</xdr:rowOff>
    </xdr:from>
    <xdr:to>
      <xdr:col>24</xdr:col>
      <xdr:colOff>114300</xdr:colOff>
      <xdr:row>94</xdr:row>
      <xdr:rowOff>105556</xdr:rowOff>
    </xdr:to>
    <xdr:sp macro="" textlink="">
      <xdr:nvSpPr>
        <xdr:cNvPr id="257" name="楕円 256"/>
        <xdr:cNvSpPr/>
      </xdr:nvSpPr>
      <xdr:spPr>
        <a:xfrm>
          <a:off x="4584700" y="1612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26833</xdr:rowOff>
    </xdr:from>
    <xdr:ext cx="534377" cy="259045"/>
    <xdr:sp macro="" textlink="">
      <xdr:nvSpPr>
        <xdr:cNvPr id="258" name="衛生費該当値テキスト"/>
        <xdr:cNvSpPr txBox="1"/>
      </xdr:nvSpPr>
      <xdr:spPr>
        <a:xfrm>
          <a:off x="4686300" y="159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68117</xdr:rowOff>
    </xdr:from>
    <xdr:to>
      <xdr:col>20</xdr:col>
      <xdr:colOff>38100</xdr:colOff>
      <xdr:row>95</xdr:row>
      <xdr:rowOff>169717</xdr:rowOff>
    </xdr:to>
    <xdr:sp macro="" textlink="">
      <xdr:nvSpPr>
        <xdr:cNvPr id="259" name="楕円 258"/>
        <xdr:cNvSpPr/>
      </xdr:nvSpPr>
      <xdr:spPr>
        <a:xfrm>
          <a:off x="3746500" y="163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14794</xdr:rowOff>
    </xdr:from>
    <xdr:ext cx="534377" cy="259045"/>
    <xdr:sp macro="" textlink="">
      <xdr:nvSpPr>
        <xdr:cNvPr id="260" name="テキスト ボックス 259"/>
        <xdr:cNvSpPr txBox="1"/>
      </xdr:nvSpPr>
      <xdr:spPr>
        <a:xfrm>
          <a:off x="3530111" y="161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48533</xdr:rowOff>
    </xdr:from>
    <xdr:to>
      <xdr:col>15</xdr:col>
      <xdr:colOff>101600</xdr:colOff>
      <xdr:row>96</xdr:row>
      <xdr:rowOff>150133</xdr:rowOff>
    </xdr:to>
    <xdr:sp macro="" textlink="">
      <xdr:nvSpPr>
        <xdr:cNvPr id="261" name="楕円 260"/>
        <xdr:cNvSpPr/>
      </xdr:nvSpPr>
      <xdr:spPr>
        <a:xfrm>
          <a:off x="2857500" y="165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166660</xdr:rowOff>
    </xdr:from>
    <xdr:ext cx="534377" cy="259045"/>
    <xdr:sp macro="" textlink="">
      <xdr:nvSpPr>
        <xdr:cNvPr id="262" name="テキスト ボックス 261"/>
        <xdr:cNvSpPr txBox="1"/>
      </xdr:nvSpPr>
      <xdr:spPr>
        <a:xfrm>
          <a:off x="2641111" y="162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119951</xdr:rowOff>
    </xdr:from>
    <xdr:to>
      <xdr:col>10</xdr:col>
      <xdr:colOff>165100</xdr:colOff>
      <xdr:row>97</xdr:row>
      <xdr:rowOff>50101</xdr:rowOff>
    </xdr:to>
    <xdr:sp macro="" textlink="">
      <xdr:nvSpPr>
        <xdr:cNvPr id="263" name="楕円 262"/>
        <xdr:cNvSpPr/>
      </xdr:nvSpPr>
      <xdr:spPr>
        <a:xfrm>
          <a:off x="1968500" y="165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66628</xdr:rowOff>
    </xdr:from>
    <xdr:ext cx="534377" cy="259045"/>
    <xdr:sp macro="" textlink="">
      <xdr:nvSpPr>
        <xdr:cNvPr id="264" name="テキスト ボックス 263"/>
        <xdr:cNvSpPr txBox="1"/>
      </xdr:nvSpPr>
      <xdr:spPr>
        <a:xfrm>
          <a:off x="1752111" y="163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156471</xdr:rowOff>
    </xdr:from>
    <xdr:to>
      <xdr:col>6</xdr:col>
      <xdr:colOff>38100</xdr:colOff>
      <xdr:row>96</xdr:row>
      <xdr:rowOff>86621</xdr:rowOff>
    </xdr:to>
    <xdr:sp macro="" textlink="">
      <xdr:nvSpPr>
        <xdr:cNvPr id="265" name="楕円 264"/>
        <xdr:cNvSpPr/>
      </xdr:nvSpPr>
      <xdr:spPr>
        <a:xfrm>
          <a:off x="1079500" y="1644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103148</xdr:rowOff>
    </xdr:from>
    <xdr:ext cx="534377" cy="259045"/>
    <xdr:sp macro="" textlink="">
      <xdr:nvSpPr>
        <xdr:cNvPr id="266" name="テキスト ボックス 265"/>
        <xdr:cNvSpPr txBox="1"/>
      </xdr:nvSpPr>
      <xdr:spPr>
        <a:xfrm>
          <a:off x="863111" y="162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61595</xdr:rowOff>
    </xdr:from>
    <xdr:to>
      <xdr:col>55</xdr:col>
      <xdr:colOff>0</xdr:colOff>
      <xdr:row>37</xdr:row>
      <xdr:rowOff>73406</xdr:rowOff>
    </xdr:to>
    <xdr:cxnSp macro="">
      <xdr:nvCxnSpPr>
        <xdr:cNvPr id="295" name="直線コネクタ 294"/>
        <xdr:cNvCxnSpPr/>
      </xdr:nvCxnSpPr>
      <xdr:spPr>
        <a:xfrm flipV="1">
          <a:off x="9639300" y="6405245"/>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96" name="労働費平均値テキスト"/>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73406</xdr:rowOff>
    </xdr:from>
    <xdr:to>
      <xdr:col>50</xdr:col>
      <xdr:colOff>114300</xdr:colOff>
      <xdr:row>37</xdr:row>
      <xdr:rowOff>97028</xdr:rowOff>
    </xdr:to>
    <xdr:cxnSp macro="">
      <xdr:nvCxnSpPr>
        <xdr:cNvPr id="298" name="直線コネクタ 297"/>
        <xdr:cNvCxnSpPr/>
      </xdr:nvCxnSpPr>
      <xdr:spPr>
        <a:xfrm flipV="1">
          <a:off x="8750300" y="6417056"/>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126382</xdr:rowOff>
    </xdr:from>
    <xdr:ext cx="378565" cy="259045"/>
    <xdr:sp macro="" textlink="">
      <xdr:nvSpPr>
        <xdr:cNvPr id="300" name="テキスト ボックス 299"/>
        <xdr:cNvSpPr txBox="1"/>
      </xdr:nvSpPr>
      <xdr:spPr>
        <a:xfrm>
          <a:off x="9450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97028</xdr:rowOff>
    </xdr:from>
    <xdr:to>
      <xdr:col>45</xdr:col>
      <xdr:colOff>177800</xdr:colOff>
      <xdr:row>37</xdr:row>
      <xdr:rowOff>122936</xdr:rowOff>
    </xdr:to>
    <xdr:cxnSp macro="">
      <xdr:nvCxnSpPr>
        <xdr:cNvPr id="301" name="直線コネクタ 300"/>
        <xdr:cNvCxnSpPr/>
      </xdr:nvCxnSpPr>
      <xdr:spPr>
        <a:xfrm flipV="1">
          <a:off x="7861300" y="644067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145432</xdr:rowOff>
    </xdr:from>
    <xdr:ext cx="378565" cy="259045"/>
    <xdr:sp macro="" textlink="">
      <xdr:nvSpPr>
        <xdr:cNvPr id="303" name="テキスト ボックス 302"/>
        <xdr:cNvSpPr txBox="1"/>
      </xdr:nvSpPr>
      <xdr:spPr>
        <a:xfrm>
          <a:off x="8561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122936</xdr:rowOff>
    </xdr:from>
    <xdr:to>
      <xdr:col>41</xdr:col>
      <xdr:colOff>50800</xdr:colOff>
      <xdr:row>38</xdr:row>
      <xdr:rowOff>5969</xdr:rowOff>
    </xdr:to>
    <xdr:cxnSp macro="">
      <xdr:nvCxnSpPr>
        <xdr:cNvPr id="304" name="直線コネクタ 303"/>
        <xdr:cNvCxnSpPr/>
      </xdr:nvCxnSpPr>
      <xdr:spPr>
        <a:xfrm flipV="1">
          <a:off x="6972300" y="6466586"/>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10795</xdr:rowOff>
    </xdr:from>
    <xdr:to>
      <xdr:col>55</xdr:col>
      <xdr:colOff>50800</xdr:colOff>
      <xdr:row>37</xdr:row>
      <xdr:rowOff>112395</xdr:rowOff>
    </xdr:to>
    <xdr:sp macro="" textlink="">
      <xdr:nvSpPr>
        <xdr:cNvPr id="314" name="楕円 313"/>
        <xdr:cNvSpPr/>
      </xdr:nvSpPr>
      <xdr:spPr>
        <a:xfrm>
          <a:off x="10426700" y="635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33672</xdr:rowOff>
    </xdr:from>
    <xdr:ext cx="378565" cy="259045"/>
    <xdr:sp macro="" textlink="">
      <xdr:nvSpPr>
        <xdr:cNvPr id="315" name="労働費該当値テキスト"/>
        <xdr:cNvSpPr txBox="1"/>
      </xdr:nvSpPr>
      <xdr:spPr>
        <a:xfrm>
          <a:off x="10528300" y="6205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22606</xdr:rowOff>
    </xdr:from>
    <xdr:to>
      <xdr:col>50</xdr:col>
      <xdr:colOff>165100</xdr:colOff>
      <xdr:row>37</xdr:row>
      <xdr:rowOff>124206</xdr:rowOff>
    </xdr:to>
    <xdr:sp macro="" textlink="">
      <xdr:nvSpPr>
        <xdr:cNvPr id="316" name="楕円 315"/>
        <xdr:cNvSpPr/>
      </xdr:nvSpPr>
      <xdr:spPr>
        <a:xfrm>
          <a:off x="9588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140733</xdr:rowOff>
    </xdr:from>
    <xdr:ext cx="378565" cy="259045"/>
    <xdr:sp macro="" textlink="">
      <xdr:nvSpPr>
        <xdr:cNvPr id="317" name="テキスト ボックス 316"/>
        <xdr:cNvSpPr txBox="1"/>
      </xdr:nvSpPr>
      <xdr:spPr>
        <a:xfrm>
          <a:off x="9450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46228</xdr:rowOff>
    </xdr:from>
    <xdr:to>
      <xdr:col>46</xdr:col>
      <xdr:colOff>38100</xdr:colOff>
      <xdr:row>37</xdr:row>
      <xdr:rowOff>147828</xdr:rowOff>
    </xdr:to>
    <xdr:sp macro="" textlink="">
      <xdr:nvSpPr>
        <xdr:cNvPr id="318" name="楕円 317"/>
        <xdr:cNvSpPr/>
      </xdr:nvSpPr>
      <xdr:spPr>
        <a:xfrm>
          <a:off x="86995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164355</xdr:rowOff>
    </xdr:from>
    <xdr:ext cx="378565" cy="259045"/>
    <xdr:sp macro="" textlink="">
      <xdr:nvSpPr>
        <xdr:cNvPr id="319" name="テキスト ボックス 318"/>
        <xdr:cNvSpPr txBox="1"/>
      </xdr:nvSpPr>
      <xdr:spPr>
        <a:xfrm>
          <a:off x="8561017" y="6165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72136</xdr:rowOff>
    </xdr:from>
    <xdr:to>
      <xdr:col>41</xdr:col>
      <xdr:colOff>101600</xdr:colOff>
      <xdr:row>38</xdr:row>
      <xdr:rowOff>2286</xdr:rowOff>
    </xdr:to>
    <xdr:sp macro="" textlink="">
      <xdr:nvSpPr>
        <xdr:cNvPr id="320" name="楕円 319"/>
        <xdr:cNvSpPr/>
      </xdr:nvSpPr>
      <xdr:spPr>
        <a:xfrm>
          <a:off x="7810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164863</xdr:rowOff>
    </xdr:from>
    <xdr:ext cx="378565" cy="259045"/>
    <xdr:sp macro="" textlink="">
      <xdr:nvSpPr>
        <xdr:cNvPr id="321" name="テキスト ボックス 320"/>
        <xdr:cNvSpPr txBox="1"/>
      </xdr:nvSpPr>
      <xdr:spPr>
        <a:xfrm>
          <a:off x="7672017" y="65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126619</xdr:rowOff>
    </xdr:from>
    <xdr:to>
      <xdr:col>36</xdr:col>
      <xdr:colOff>165100</xdr:colOff>
      <xdr:row>38</xdr:row>
      <xdr:rowOff>56769</xdr:rowOff>
    </xdr:to>
    <xdr:sp macro="" textlink="">
      <xdr:nvSpPr>
        <xdr:cNvPr id="322" name="楕円 321"/>
        <xdr:cNvSpPr/>
      </xdr:nvSpPr>
      <xdr:spPr>
        <a:xfrm>
          <a:off x="6921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47896</xdr:rowOff>
    </xdr:from>
    <xdr:ext cx="378565" cy="259045"/>
    <xdr:sp macro="" textlink="">
      <xdr:nvSpPr>
        <xdr:cNvPr id="323" name="テキスト ボックス 322"/>
        <xdr:cNvSpPr txBox="1"/>
      </xdr:nvSpPr>
      <xdr:spPr>
        <a:xfrm>
          <a:off x="6783017" y="656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73452</xdr:rowOff>
    </xdr:from>
    <xdr:to>
      <xdr:col>55</xdr:col>
      <xdr:colOff>0</xdr:colOff>
      <xdr:row>58</xdr:row>
      <xdr:rowOff>81842</xdr:rowOff>
    </xdr:to>
    <xdr:cxnSp macro="">
      <xdr:nvCxnSpPr>
        <xdr:cNvPr id="350" name="直線コネクタ 349"/>
        <xdr:cNvCxnSpPr/>
      </xdr:nvCxnSpPr>
      <xdr:spPr>
        <a:xfrm>
          <a:off x="9639300" y="10017552"/>
          <a:ext cx="8382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73452</xdr:rowOff>
    </xdr:from>
    <xdr:to>
      <xdr:col>50</xdr:col>
      <xdr:colOff>114300</xdr:colOff>
      <xdr:row>58</xdr:row>
      <xdr:rowOff>88997</xdr:rowOff>
    </xdr:to>
    <xdr:cxnSp macro="">
      <xdr:nvCxnSpPr>
        <xdr:cNvPr id="353" name="直線コネクタ 352"/>
        <xdr:cNvCxnSpPr/>
      </xdr:nvCxnSpPr>
      <xdr:spPr>
        <a:xfrm flipV="1">
          <a:off x="8750300" y="10017552"/>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77452</xdr:rowOff>
    </xdr:from>
    <xdr:to>
      <xdr:col>45</xdr:col>
      <xdr:colOff>177800</xdr:colOff>
      <xdr:row>58</xdr:row>
      <xdr:rowOff>88997</xdr:rowOff>
    </xdr:to>
    <xdr:cxnSp macro="">
      <xdr:nvCxnSpPr>
        <xdr:cNvPr id="356" name="直線コネクタ 355"/>
        <xdr:cNvCxnSpPr/>
      </xdr:nvCxnSpPr>
      <xdr:spPr>
        <a:xfrm>
          <a:off x="7861300" y="10021552"/>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77452</xdr:rowOff>
    </xdr:from>
    <xdr:to>
      <xdr:col>41</xdr:col>
      <xdr:colOff>50800</xdr:colOff>
      <xdr:row>58</xdr:row>
      <xdr:rowOff>88997</xdr:rowOff>
    </xdr:to>
    <xdr:cxnSp macro="">
      <xdr:nvCxnSpPr>
        <xdr:cNvPr id="359" name="直線コネクタ 358"/>
        <xdr:cNvCxnSpPr/>
      </xdr:nvCxnSpPr>
      <xdr:spPr>
        <a:xfrm flipV="1">
          <a:off x="6972300" y="10021552"/>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31042</xdr:rowOff>
    </xdr:from>
    <xdr:to>
      <xdr:col>55</xdr:col>
      <xdr:colOff>50800</xdr:colOff>
      <xdr:row>58</xdr:row>
      <xdr:rowOff>132642</xdr:rowOff>
    </xdr:to>
    <xdr:sp macro="" textlink="">
      <xdr:nvSpPr>
        <xdr:cNvPr id="369" name="楕円 368"/>
        <xdr:cNvSpPr/>
      </xdr:nvSpPr>
      <xdr:spPr>
        <a:xfrm>
          <a:off x="10426700" y="99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117419</xdr:rowOff>
    </xdr:from>
    <xdr:ext cx="469744" cy="259045"/>
    <xdr:sp macro="" textlink="">
      <xdr:nvSpPr>
        <xdr:cNvPr id="370" name="農林水産業費該当値テキスト"/>
        <xdr:cNvSpPr txBox="1"/>
      </xdr:nvSpPr>
      <xdr:spPr>
        <a:xfrm>
          <a:off x="10528300" y="989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22652</xdr:rowOff>
    </xdr:from>
    <xdr:to>
      <xdr:col>50</xdr:col>
      <xdr:colOff>165100</xdr:colOff>
      <xdr:row>58</xdr:row>
      <xdr:rowOff>124252</xdr:rowOff>
    </xdr:to>
    <xdr:sp macro="" textlink="">
      <xdr:nvSpPr>
        <xdr:cNvPr id="371" name="楕円 370"/>
        <xdr:cNvSpPr/>
      </xdr:nvSpPr>
      <xdr:spPr>
        <a:xfrm>
          <a:off x="9588500" y="996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115379</xdr:rowOff>
    </xdr:from>
    <xdr:ext cx="469744" cy="259045"/>
    <xdr:sp macro="" textlink="">
      <xdr:nvSpPr>
        <xdr:cNvPr id="372" name="テキスト ボックス 371"/>
        <xdr:cNvSpPr txBox="1"/>
      </xdr:nvSpPr>
      <xdr:spPr>
        <a:xfrm>
          <a:off x="9404428" y="1005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38197</xdr:rowOff>
    </xdr:from>
    <xdr:to>
      <xdr:col>46</xdr:col>
      <xdr:colOff>38100</xdr:colOff>
      <xdr:row>58</xdr:row>
      <xdr:rowOff>139797</xdr:rowOff>
    </xdr:to>
    <xdr:sp macro="" textlink="">
      <xdr:nvSpPr>
        <xdr:cNvPr id="373" name="楕円 372"/>
        <xdr:cNvSpPr/>
      </xdr:nvSpPr>
      <xdr:spPr>
        <a:xfrm>
          <a:off x="8699500" y="99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130924</xdr:rowOff>
    </xdr:from>
    <xdr:ext cx="469744" cy="259045"/>
    <xdr:sp macro="" textlink="">
      <xdr:nvSpPr>
        <xdr:cNvPr id="374" name="テキスト ボックス 373"/>
        <xdr:cNvSpPr txBox="1"/>
      </xdr:nvSpPr>
      <xdr:spPr>
        <a:xfrm>
          <a:off x="8515428" y="1007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26652</xdr:rowOff>
    </xdr:from>
    <xdr:to>
      <xdr:col>41</xdr:col>
      <xdr:colOff>101600</xdr:colOff>
      <xdr:row>58</xdr:row>
      <xdr:rowOff>128252</xdr:rowOff>
    </xdr:to>
    <xdr:sp macro="" textlink="">
      <xdr:nvSpPr>
        <xdr:cNvPr id="375" name="楕円 374"/>
        <xdr:cNvSpPr/>
      </xdr:nvSpPr>
      <xdr:spPr>
        <a:xfrm>
          <a:off x="7810500" y="99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119379</xdr:rowOff>
    </xdr:from>
    <xdr:ext cx="469744" cy="259045"/>
    <xdr:sp macro="" textlink="">
      <xdr:nvSpPr>
        <xdr:cNvPr id="376" name="テキスト ボックス 375"/>
        <xdr:cNvSpPr txBox="1"/>
      </xdr:nvSpPr>
      <xdr:spPr>
        <a:xfrm>
          <a:off x="7626428" y="1006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38197</xdr:rowOff>
    </xdr:from>
    <xdr:to>
      <xdr:col>36</xdr:col>
      <xdr:colOff>165100</xdr:colOff>
      <xdr:row>58</xdr:row>
      <xdr:rowOff>139797</xdr:rowOff>
    </xdr:to>
    <xdr:sp macro="" textlink="">
      <xdr:nvSpPr>
        <xdr:cNvPr id="377" name="楕円 376"/>
        <xdr:cNvSpPr/>
      </xdr:nvSpPr>
      <xdr:spPr>
        <a:xfrm>
          <a:off x="6921500" y="998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130924</xdr:rowOff>
    </xdr:from>
    <xdr:ext cx="469744" cy="259045"/>
    <xdr:sp macro="" textlink="">
      <xdr:nvSpPr>
        <xdr:cNvPr id="378" name="テキスト ボックス 377"/>
        <xdr:cNvSpPr txBox="1"/>
      </xdr:nvSpPr>
      <xdr:spPr>
        <a:xfrm>
          <a:off x="6737428" y="1007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45811</xdr:rowOff>
    </xdr:from>
    <xdr:to>
      <xdr:col>55</xdr:col>
      <xdr:colOff>0</xdr:colOff>
      <xdr:row>78</xdr:row>
      <xdr:rowOff>167458</xdr:rowOff>
    </xdr:to>
    <xdr:cxnSp macro="">
      <xdr:nvCxnSpPr>
        <xdr:cNvPr id="409" name="直線コネクタ 408"/>
        <xdr:cNvCxnSpPr/>
      </xdr:nvCxnSpPr>
      <xdr:spPr>
        <a:xfrm flipV="1">
          <a:off x="9639300" y="13247461"/>
          <a:ext cx="838200" cy="29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132384</xdr:rowOff>
    </xdr:from>
    <xdr:to>
      <xdr:col>50</xdr:col>
      <xdr:colOff>114300</xdr:colOff>
      <xdr:row>78</xdr:row>
      <xdr:rowOff>167458</xdr:rowOff>
    </xdr:to>
    <xdr:cxnSp macro="">
      <xdr:nvCxnSpPr>
        <xdr:cNvPr id="412" name="直線コネクタ 411"/>
        <xdr:cNvCxnSpPr/>
      </xdr:nvCxnSpPr>
      <xdr:spPr>
        <a:xfrm>
          <a:off x="8750300" y="13505484"/>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118049</xdr:rowOff>
    </xdr:from>
    <xdr:to>
      <xdr:col>45</xdr:col>
      <xdr:colOff>177800</xdr:colOff>
      <xdr:row>78</xdr:row>
      <xdr:rowOff>132384</xdr:rowOff>
    </xdr:to>
    <xdr:cxnSp macro="">
      <xdr:nvCxnSpPr>
        <xdr:cNvPr id="415" name="直線コネクタ 414"/>
        <xdr:cNvCxnSpPr/>
      </xdr:nvCxnSpPr>
      <xdr:spPr>
        <a:xfrm>
          <a:off x="7861300" y="13491149"/>
          <a:ext cx="889000" cy="1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103581</xdr:rowOff>
    </xdr:from>
    <xdr:to>
      <xdr:col>41</xdr:col>
      <xdr:colOff>50800</xdr:colOff>
      <xdr:row>78</xdr:row>
      <xdr:rowOff>118049</xdr:rowOff>
    </xdr:to>
    <xdr:cxnSp macro="">
      <xdr:nvCxnSpPr>
        <xdr:cNvPr id="418" name="直線コネクタ 417"/>
        <xdr:cNvCxnSpPr/>
      </xdr:nvCxnSpPr>
      <xdr:spPr>
        <a:xfrm>
          <a:off x="6972300" y="13476681"/>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166461</xdr:rowOff>
    </xdr:from>
    <xdr:to>
      <xdr:col>55</xdr:col>
      <xdr:colOff>50800</xdr:colOff>
      <xdr:row>77</xdr:row>
      <xdr:rowOff>96611</xdr:rowOff>
    </xdr:to>
    <xdr:sp macro="" textlink="">
      <xdr:nvSpPr>
        <xdr:cNvPr id="428" name="楕円 427"/>
        <xdr:cNvSpPr/>
      </xdr:nvSpPr>
      <xdr:spPr>
        <a:xfrm>
          <a:off x="10426700" y="131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144888</xdr:rowOff>
    </xdr:from>
    <xdr:ext cx="534377" cy="259045"/>
    <xdr:sp macro="" textlink="">
      <xdr:nvSpPr>
        <xdr:cNvPr id="429" name="商工費該当値テキスト"/>
        <xdr:cNvSpPr txBox="1"/>
      </xdr:nvSpPr>
      <xdr:spPr>
        <a:xfrm>
          <a:off x="10528300" y="1317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116658</xdr:rowOff>
    </xdr:from>
    <xdr:to>
      <xdr:col>50</xdr:col>
      <xdr:colOff>165100</xdr:colOff>
      <xdr:row>79</xdr:row>
      <xdr:rowOff>46808</xdr:rowOff>
    </xdr:to>
    <xdr:sp macro="" textlink="">
      <xdr:nvSpPr>
        <xdr:cNvPr id="430" name="楕円 429"/>
        <xdr:cNvSpPr/>
      </xdr:nvSpPr>
      <xdr:spPr>
        <a:xfrm>
          <a:off x="9588500" y="134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37935</xdr:rowOff>
    </xdr:from>
    <xdr:ext cx="469744" cy="259045"/>
    <xdr:sp macro="" textlink="">
      <xdr:nvSpPr>
        <xdr:cNvPr id="431" name="テキスト ボックス 430"/>
        <xdr:cNvSpPr txBox="1"/>
      </xdr:nvSpPr>
      <xdr:spPr>
        <a:xfrm>
          <a:off x="9404428" y="135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81584</xdr:rowOff>
    </xdr:from>
    <xdr:to>
      <xdr:col>46</xdr:col>
      <xdr:colOff>38100</xdr:colOff>
      <xdr:row>79</xdr:row>
      <xdr:rowOff>11734</xdr:rowOff>
    </xdr:to>
    <xdr:sp macro="" textlink="">
      <xdr:nvSpPr>
        <xdr:cNvPr id="432" name="楕円 431"/>
        <xdr:cNvSpPr/>
      </xdr:nvSpPr>
      <xdr:spPr>
        <a:xfrm>
          <a:off x="8699500" y="1345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2861</xdr:rowOff>
    </xdr:from>
    <xdr:ext cx="469744" cy="259045"/>
    <xdr:sp macro="" textlink="">
      <xdr:nvSpPr>
        <xdr:cNvPr id="433" name="テキスト ボックス 432"/>
        <xdr:cNvSpPr txBox="1"/>
      </xdr:nvSpPr>
      <xdr:spPr>
        <a:xfrm>
          <a:off x="8515428" y="1354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67249</xdr:rowOff>
    </xdr:from>
    <xdr:to>
      <xdr:col>41</xdr:col>
      <xdr:colOff>101600</xdr:colOff>
      <xdr:row>78</xdr:row>
      <xdr:rowOff>168849</xdr:rowOff>
    </xdr:to>
    <xdr:sp macro="" textlink="">
      <xdr:nvSpPr>
        <xdr:cNvPr id="434" name="楕円 433"/>
        <xdr:cNvSpPr/>
      </xdr:nvSpPr>
      <xdr:spPr>
        <a:xfrm>
          <a:off x="7810500" y="1344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159976</xdr:rowOff>
    </xdr:from>
    <xdr:ext cx="469744" cy="259045"/>
    <xdr:sp macro="" textlink="">
      <xdr:nvSpPr>
        <xdr:cNvPr id="435" name="テキスト ボックス 434"/>
        <xdr:cNvSpPr txBox="1"/>
      </xdr:nvSpPr>
      <xdr:spPr>
        <a:xfrm>
          <a:off x="7626428" y="1353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52781</xdr:rowOff>
    </xdr:from>
    <xdr:to>
      <xdr:col>36</xdr:col>
      <xdr:colOff>165100</xdr:colOff>
      <xdr:row>78</xdr:row>
      <xdr:rowOff>154381</xdr:rowOff>
    </xdr:to>
    <xdr:sp macro="" textlink="">
      <xdr:nvSpPr>
        <xdr:cNvPr id="436" name="楕円 435"/>
        <xdr:cNvSpPr/>
      </xdr:nvSpPr>
      <xdr:spPr>
        <a:xfrm>
          <a:off x="6921500" y="134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145508</xdr:rowOff>
    </xdr:from>
    <xdr:ext cx="469744" cy="259045"/>
    <xdr:sp macro="" textlink="">
      <xdr:nvSpPr>
        <xdr:cNvPr id="437" name="テキスト ボックス 436"/>
        <xdr:cNvSpPr txBox="1"/>
      </xdr:nvSpPr>
      <xdr:spPr>
        <a:xfrm>
          <a:off x="6737428" y="1351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87522</xdr:rowOff>
    </xdr:from>
    <xdr:to>
      <xdr:col>55</xdr:col>
      <xdr:colOff>0</xdr:colOff>
      <xdr:row>95</xdr:row>
      <xdr:rowOff>145377</xdr:rowOff>
    </xdr:to>
    <xdr:cxnSp macro="">
      <xdr:nvCxnSpPr>
        <xdr:cNvPr id="467" name="直線コネクタ 466"/>
        <xdr:cNvCxnSpPr/>
      </xdr:nvCxnSpPr>
      <xdr:spPr>
        <a:xfrm flipV="1">
          <a:off x="9639300" y="16203822"/>
          <a:ext cx="838200" cy="22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145377</xdr:rowOff>
    </xdr:from>
    <xdr:to>
      <xdr:col>50</xdr:col>
      <xdr:colOff>114300</xdr:colOff>
      <xdr:row>96</xdr:row>
      <xdr:rowOff>2978</xdr:rowOff>
    </xdr:to>
    <xdr:cxnSp macro="">
      <xdr:nvCxnSpPr>
        <xdr:cNvPr id="470" name="直線コネクタ 469"/>
        <xdr:cNvCxnSpPr/>
      </xdr:nvCxnSpPr>
      <xdr:spPr>
        <a:xfrm flipV="1">
          <a:off x="8750300" y="16433127"/>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152578</xdr:rowOff>
    </xdr:from>
    <xdr:to>
      <xdr:col>45</xdr:col>
      <xdr:colOff>177800</xdr:colOff>
      <xdr:row>96</xdr:row>
      <xdr:rowOff>2978</xdr:rowOff>
    </xdr:to>
    <xdr:cxnSp macro="">
      <xdr:nvCxnSpPr>
        <xdr:cNvPr id="473" name="直線コネクタ 472"/>
        <xdr:cNvCxnSpPr/>
      </xdr:nvCxnSpPr>
      <xdr:spPr>
        <a:xfrm>
          <a:off x="7861300" y="16440328"/>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38637</xdr:rowOff>
    </xdr:from>
    <xdr:ext cx="534377" cy="259045"/>
    <xdr:sp macro="" textlink="">
      <xdr:nvSpPr>
        <xdr:cNvPr id="475" name="テキスト ボックス 474"/>
        <xdr:cNvSpPr txBox="1"/>
      </xdr:nvSpPr>
      <xdr:spPr>
        <a:xfrm>
          <a:off x="8483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152578</xdr:rowOff>
    </xdr:from>
    <xdr:to>
      <xdr:col>41</xdr:col>
      <xdr:colOff>50800</xdr:colOff>
      <xdr:row>96</xdr:row>
      <xdr:rowOff>79426</xdr:rowOff>
    </xdr:to>
    <xdr:cxnSp macro="">
      <xdr:nvCxnSpPr>
        <xdr:cNvPr id="476" name="直線コネクタ 475"/>
        <xdr:cNvCxnSpPr/>
      </xdr:nvCxnSpPr>
      <xdr:spPr>
        <a:xfrm flipV="1">
          <a:off x="6972300" y="16440328"/>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71327</xdr:rowOff>
    </xdr:from>
    <xdr:ext cx="534377" cy="259045"/>
    <xdr:sp macro="" textlink="">
      <xdr:nvSpPr>
        <xdr:cNvPr id="480" name="テキスト ボックス 479"/>
        <xdr:cNvSpPr txBox="1"/>
      </xdr:nvSpPr>
      <xdr:spPr>
        <a:xfrm>
          <a:off x="6705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36722</xdr:rowOff>
    </xdr:from>
    <xdr:to>
      <xdr:col>55</xdr:col>
      <xdr:colOff>50800</xdr:colOff>
      <xdr:row>94</xdr:row>
      <xdr:rowOff>138322</xdr:rowOff>
    </xdr:to>
    <xdr:sp macro="" textlink="">
      <xdr:nvSpPr>
        <xdr:cNvPr id="486" name="楕円 485"/>
        <xdr:cNvSpPr/>
      </xdr:nvSpPr>
      <xdr:spPr>
        <a:xfrm>
          <a:off x="10426700" y="161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59599</xdr:rowOff>
    </xdr:from>
    <xdr:ext cx="534377" cy="259045"/>
    <xdr:sp macro="" textlink="">
      <xdr:nvSpPr>
        <xdr:cNvPr id="487" name="土木費該当値テキスト"/>
        <xdr:cNvSpPr txBox="1"/>
      </xdr:nvSpPr>
      <xdr:spPr>
        <a:xfrm>
          <a:off x="10528300" y="160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94577</xdr:rowOff>
    </xdr:from>
    <xdr:to>
      <xdr:col>50</xdr:col>
      <xdr:colOff>165100</xdr:colOff>
      <xdr:row>96</xdr:row>
      <xdr:rowOff>24727</xdr:rowOff>
    </xdr:to>
    <xdr:sp macro="" textlink="">
      <xdr:nvSpPr>
        <xdr:cNvPr id="488" name="楕円 487"/>
        <xdr:cNvSpPr/>
      </xdr:nvSpPr>
      <xdr:spPr>
        <a:xfrm>
          <a:off x="9588500" y="163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41254</xdr:rowOff>
    </xdr:from>
    <xdr:ext cx="534377" cy="259045"/>
    <xdr:sp macro="" textlink="">
      <xdr:nvSpPr>
        <xdr:cNvPr id="489" name="テキスト ボックス 488"/>
        <xdr:cNvSpPr txBox="1"/>
      </xdr:nvSpPr>
      <xdr:spPr>
        <a:xfrm>
          <a:off x="9372111" y="161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123628</xdr:rowOff>
    </xdr:from>
    <xdr:to>
      <xdr:col>46</xdr:col>
      <xdr:colOff>38100</xdr:colOff>
      <xdr:row>96</xdr:row>
      <xdr:rowOff>53778</xdr:rowOff>
    </xdr:to>
    <xdr:sp macro="" textlink="">
      <xdr:nvSpPr>
        <xdr:cNvPr id="490" name="楕円 489"/>
        <xdr:cNvSpPr/>
      </xdr:nvSpPr>
      <xdr:spPr>
        <a:xfrm>
          <a:off x="8699500" y="164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70305</xdr:rowOff>
    </xdr:from>
    <xdr:ext cx="534377" cy="259045"/>
    <xdr:sp macro="" textlink="">
      <xdr:nvSpPr>
        <xdr:cNvPr id="491" name="テキスト ボックス 490"/>
        <xdr:cNvSpPr txBox="1"/>
      </xdr:nvSpPr>
      <xdr:spPr>
        <a:xfrm>
          <a:off x="8483111" y="1618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101778</xdr:rowOff>
    </xdr:from>
    <xdr:to>
      <xdr:col>41</xdr:col>
      <xdr:colOff>101600</xdr:colOff>
      <xdr:row>96</xdr:row>
      <xdr:rowOff>31928</xdr:rowOff>
    </xdr:to>
    <xdr:sp macro="" textlink="">
      <xdr:nvSpPr>
        <xdr:cNvPr id="492" name="楕円 491"/>
        <xdr:cNvSpPr/>
      </xdr:nvSpPr>
      <xdr:spPr>
        <a:xfrm>
          <a:off x="7810500" y="163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48455</xdr:rowOff>
    </xdr:from>
    <xdr:ext cx="534377" cy="259045"/>
    <xdr:sp macro="" textlink="">
      <xdr:nvSpPr>
        <xdr:cNvPr id="493" name="テキスト ボックス 492"/>
        <xdr:cNvSpPr txBox="1"/>
      </xdr:nvSpPr>
      <xdr:spPr>
        <a:xfrm>
          <a:off x="7594111" y="1616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28626</xdr:rowOff>
    </xdr:from>
    <xdr:to>
      <xdr:col>36</xdr:col>
      <xdr:colOff>165100</xdr:colOff>
      <xdr:row>96</xdr:row>
      <xdr:rowOff>130226</xdr:rowOff>
    </xdr:to>
    <xdr:sp macro="" textlink="">
      <xdr:nvSpPr>
        <xdr:cNvPr id="494" name="楕円 493"/>
        <xdr:cNvSpPr/>
      </xdr:nvSpPr>
      <xdr:spPr>
        <a:xfrm>
          <a:off x="6921500" y="164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146753</xdr:rowOff>
    </xdr:from>
    <xdr:ext cx="534377" cy="259045"/>
    <xdr:sp macro="" textlink="">
      <xdr:nvSpPr>
        <xdr:cNvPr id="495" name="テキスト ボックス 494"/>
        <xdr:cNvSpPr txBox="1"/>
      </xdr:nvSpPr>
      <xdr:spPr>
        <a:xfrm>
          <a:off x="6705111" y="1626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148158</xdr:rowOff>
    </xdr:from>
    <xdr:to>
      <xdr:col>85</xdr:col>
      <xdr:colOff>127000</xdr:colOff>
      <xdr:row>37</xdr:row>
      <xdr:rowOff>37973</xdr:rowOff>
    </xdr:to>
    <xdr:cxnSp macro="">
      <xdr:nvCxnSpPr>
        <xdr:cNvPr id="523" name="直線コネクタ 522"/>
        <xdr:cNvCxnSpPr/>
      </xdr:nvCxnSpPr>
      <xdr:spPr>
        <a:xfrm>
          <a:off x="15481300" y="6320358"/>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148158</xdr:rowOff>
    </xdr:from>
    <xdr:to>
      <xdr:col>81</xdr:col>
      <xdr:colOff>50800</xdr:colOff>
      <xdr:row>36</xdr:row>
      <xdr:rowOff>159588</xdr:rowOff>
    </xdr:to>
    <xdr:cxnSp macro="">
      <xdr:nvCxnSpPr>
        <xdr:cNvPr id="526" name="直線コネクタ 525"/>
        <xdr:cNvCxnSpPr/>
      </xdr:nvCxnSpPr>
      <xdr:spPr>
        <a:xfrm flipV="1">
          <a:off x="14592300" y="63203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159588</xdr:rowOff>
    </xdr:from>
    <xdr:to>
      <xdr:col>76</xdr:col>
      <xdr:colOff>114300</xdr:colOff>
      <xdr:row>37</xdr:row>
      <xdr:rowOff>2174</xdr:rowOff>
    </xdr:to>
    <xdr:cxnSp macro="">
      <xdr:nvCxnSpPr>
        <xdr:cNvPr id="529" name="直線コネクタ 528"/>
        <xdr:cNvCxnSpPr/>
      </xdr:nvCxnSpPr>
      <xdr:spPr>
        <a:xfrm flipV="1">
          <a:off x="13703300" y="6331788"/>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112542</xdr:rowOff>
    </xdr:from>
    <xdr:to>
      <xdr:col>71</xdr:col>
      <xdr:colOff>177800</xdr:colOff>
      <xdr:row>37</xdr:row>
      <xdr:rowOff>2174</xdr:rowOff>
    </xdr:to>
    <xdr:cxnSp macro="">
      <xdr:nvCxnSpPr>
        <xdr:cNvPr id="532" name="直線コネクタ 531"/>
        <xdr:cNvCxnSpPr/>
      </xdr:nvCxnSpPr>
      <xdr:spPr>
        <a:xfrm>
          <a:off x="12814300" y="5941842"/>
          <a:ext cx="889000" cy="40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67373</xdr:rowOff>
    </xdr:from>
    <xdr:ext cx="534377" cy="259045"/>
    <xdr:sp macro="" textlink="">
      <xdr:nvSpPr>
        <xdr:cNvPr id="536" name="テキスト ボックス 535"/>
        <xdr:cNvSpPr txBox="1"/>
      </xdr:nvSpPr>
      <xdr:spPr>
        <a:xfrm>
          <a:off x="12547111" y="623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158623</xdr:rowOff>
    </xdr:from>
    <xdr:to>
      <xdr:col>85</xdr:col>
      <xdr:colOff>177800</xdr:colOff>
      <xdr:row>37</xdr:row>
      <xdr:rowOff>88773</xdr:rowOff>
    </xdr:to>
    <xdr:sp macro="" textlink="">
      <xdr:nvSpPr>
        <xdr:cNvPr id="542" name="楕円 541"/>
        <xdr:cNvSpPr/>
      </xdr:nvSpPr>
      <xdr:spPr>
        <a:xfrm>
          <a:off x="162687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137050</xdr:rowOff>
    </xdr:from>
    <xdr:ext cx="534377" cy="259045"/>
    <xdr:sp macro="" textlink="">
      <xdr:nvSpPr>
        <xdr:cNvPr id="543" name="消防費該当値テキスト"/>
        <xdr:cNvSpPr txBox="1"/>
      </xdr:nvSpPr>
      <xdr:spPr>
        <a:xfrm>
          <a:off x="16370300" y="630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97358</xdr:rowOff>
    </xdr:from>
    <xdr:to>
      <xdr:col>81</xdr:col>
      <xdr:colOff>101600</xdr:colOff>
      <xdr:row>37</xdr:row>
      <xdr:rowOff>27508</xdr:rowOff>
    </xdr:to>
    <xdr:sp macro="" textlink="">
      <xdr:nvSpPr>
        <xdr:cNvPr id="544" name="楕円 543"/>
        <xdr:cNvSpPr/>
      </xdr:nvSpPr>
      <xdr:spPr>
        <a:xfrm>
          <a:off x="15430500" y="626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18635</xdr:rowOff>
    </xdr:from>
    <xdr:ext cx="534377" cy="259045"/>
    <xdr:sp macro="" textlink="">
      <xdr:nvSpPr>
        <xdr:cNvPr id="545" name="テキスト ボックス 544"/>
        <xdr:cNvSpPr txBox="1"/>
      </xdr:nvSpPr>
      <xdr:spPr>
        <a:xfrm>
          <a:off x="15214111" y="63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108788</xdr:rowOff>
    </xdr:from>
    <xdr:to>
      <xdr:col>76</xdr:col>
      <xdr:colOff>165100</xdr:colOff>
      <xdr:row>37</xdr:row>
      <xdr:rowOff>38938</xdr:rowOff>
    </xdr:to>
    <xdr:sp macro="" textlink="">
      <xdr:nvSpPr>
        <xdr:cNvPr id="546" name="楕円 545"/>
        <xdr:cNvSpPr/>
      </xdr:nvSpPr>
      <xdr:spPr>
        <a:xfrm>
          <a:off x="14541500" y="62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30065</xdr:rowOff>
    </xdr:from>
    <xdr:ext cx="534377" cy="259045"/>
    <xdr:sp macro="" textlink="">
      <xdr:nvSpPr>
        <xdr:cNvPr id="547" name="テキスト ボックス 546"/>
        <xdr:cNvSpPr txBox="1"/>
      </xdr:nvSpPr>
      <xdr:spPr>
        <a:xfrm>
          <a:off x="14325111" y="637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122824</xdr:rowOff>
    </xdr:from>
    <xdr:to>
      <xdr:col>72</xdr:col>
      <xdr:colOff>38100</xdr:colOff>
      <xdr:row>37</xdr:row>
      <xdr:rowOff>52974</xdr:rowOff>
    </xdr:to>
    <xdr:sp macro="" textlink="">
      <xdr:nvSpPr>
        <xdr:cNvPr id="548" name="楕円 547"/>
        <xdr:cNvSpPr/>
      </xdr:nvSpPr>
      <xdr:spPr>
        <a:xfrm>
          <a:off x="13652500" y="629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44101</xdr:rowOff>
    </xdr:from>
    <xdr:ext cx="534377" cy="259045"/>
    <xdr:sp macro="" textlink="">
      <xdr:nvSpPr>
        <xdr:cNvPr id="549" name="テキスト ボックス 548"/>
        <xdr:cNvSpPr txBox="1"/>
      </xdr:nvSpPr>
      <xdr:spPr>
        <a:xfrm>
          <a:off x="13436111" y="638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61742</xdr:rowOff>
    </xdr:from>
    <xdr:to>
      <xdr:col>67</xdr:col>
      <xdr:colOff>101600</xdr:colOff>
      <xdr:row>34</xdr:row>
      <xdr:rowOff>163342</xdr:rowOff>
    </xdr:to>
    <xdr:sp macro="" textlink="">
      <xdr:nvSpPr>
        <xdr:cNvPr id="550" name="楕円 549"/>
        <xdr:cNvSpPr/>
      </xdr:nvSpPr>
      <xdr:spPr>
        <a:xfrm>
          <a:off x="12763500" y="58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8419</xdr:rowOff>
    </xdr:from>
    <xdr:ext cx="534377" cy="259045"/>
    <xdr:sp macro="" textlink="">
      <xdr:nvSpPr>
        <xdr:cNvPr id="551" name="テキスト ボックス 550"/>
        <xdr:cNvSpPr txBox="1"/>
      </xdr:nvSpPr>
      <xdr:spPr>
        <a:xfrm>
          <a:off x="12547111" y="566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33554</xdr:rowOff>
    </xdr:from>
    <xdr:to>
      <xdr:col>85</xdr:col>
      <xdr:colOff>127000</xdr:colOff>
      <xdr:row>56</xdr:row>
      <xdr:rowOff>68434</xdr:rowOff>
    </xdr:to>
    <xdr:cxnSp macro="">
      <xdr:nvCxnSpPr>
        <xdr:cNvPr id="581" name="直線コネクタ 580"/>
        <xdr:cNvCxnSpPr/>
      </xdr:nvCxnSpPr>
      <xdr:spPr>
        <a:xfrm flipV="1">
          <a:off x="15481300" y="9634754"/>
          <a:ext cx="838200" cy="3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9021</xdr:rowOff>
    </xdr:from>
    <xdr:ext cx="534377" cy="259045"/>
    <xdr:sp macro="" textlink="">
      <xdr:nvSpPr>
        <xdr:cNvPr id="582" name="教育費平均値テキスト"/>
        <xdr:cNvSpPr txBox="1"/>
      </xdr:nvSpPr>
      <xdr:spPr>
        <a:xfrm>
          <a:off x="16370300" y="9267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57366</xdr:rowOff>
    </xdr:from>
    <xdr:to>
      <xdr:col>81</xdr:col>
      <xdr:colOff>50800</xdr:colOff>
      <xdr:row>56</xdr:row>
      <xdr:rowOff>68434</xdr:rowOff>
    </xdr:to>
    <xdr:cxnSp macro="">
      <xdr:nvCxnSpPr>
        <xdr:cNvPr id="584" name="直線コネクタ 583"/>
        <xdr:cNvCxnSpPr/>
      </xdr:nvCxnSpPr>
      <xdr:spPr>
        <a:xfrm>
          <a:off x="14592300" y="9658566"/>
          <a:ext cx="889000" cy="1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57366</xdr:rowOff>
    </xdr:from>
    <xdr:to>
      <xdr:col>76</xdr:col>
      <xdr:colOff>114300</xdr:colOff>
      <xdr:row>56</xdr:row>
      <xdr:rowOff>80226</xdr:rowOff>
    </xdr:to>
    <xdr:cxnSp macro="">
      <xdr:nvCxnSpPr>
        <xdr:cNvPr id="587" name="直線コネクタ 586"/>
        <xdr:cNvCxnSpPr/>
      </xdr:nvCxnSpPr>
      <xdr:spPr>
        <a:xfrm flipV="1">
          <a:off x="13703300" y="965856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154998</xdr:rowOff>
    </xdr:from>
    <xdr:to>
      <xdr:col>71</xdr:col>
      <xdr:colOff>177800</xdr:colOff>
      <xdr:row>56</xdr:row>
      <xdr:rowOff>80226</xdr:rowOff>
    </xdr:to>
    <xdr:cxnSp macro="">
      <xdr:nvCxnSpPr>
        <xdr:cNvPr id="590" name="直線コネクタ 589"/>
        <xdr:cNvCxnSpPr/>
      </xdr:nvCxnSpPr>
      <xdr:spPr>
        <a:xfrm>
          <a:off x="12814300" y="9584748"/>
          <a:ext cx="889000" cy="9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33780</xdr:rowOff>
    </xdr:from>
    <xdr:ext cx="534377" cy="259045"/>
    <xdr:sp macro="" textlink="">
      <xdr:nvSpPr>
        <xdr:cNvPr id="594" name="テキスト ボックス 593"/>
        <xdr:cNvSpPr txBox="1"/>
      </xdr:nvSpPr>
      <xdr:spPr>
        <a:xfrm>
          <a:off x="12547111" y="96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154204</xdr:rowOff>
    </xdr:from>
    <xdr:to>
      <xdr:col>85</xdr:col>
      <xdr:colOff>177800</xdr:colOff>
      <xdr:row>56</xdr:row>
      <xdr:rowOff>84354</xdr:rowOff>
    </xdr:to>
    <xdr:sp macro="" textlink="">
      <xdr:nvSpPr>
        <xdr:cNvPr id="600" name="楕円 599"/>
        <xdr:cNvSpPr/>
      </xdr:nvSpPr>
      <xdr:spPr>
        <a:xfrm>
          <a:off x="16268700" y="95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132631</xdr:rowOff>
    </xdr:from>
    <xdr:ext cx="534377" cy="259045"/>
    <xdr:sp macro="" textlink="">
      <xdr:nvSpPr>
        <xdr:cNvPr id="601" name="教育費該当値テキスト"/>
        <xdr:cNvSpPr txBox="1"/>
      </xdr:nvSpPr>
      <xdr:spPr>
        <a:xfrm>
          <a:off x="16370300"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17634</xdr:rowOff>
    </xdr:from>
    <xdr:to>
      <xdr:col>81</xdr:col>
      <xdr:colOff>101600</xdr:colOff>
      <xdr:row>56</xdr:row>
      <xdr:rowOff>119234</xdr:rowOff>
    </xdr:to>
    <xdr:sp macro="" textlink="">
      <xdr:nvSpPr>
        <xdr:cNvPr id="602" name="楕円 601"/>
        <xdr:cNvSpPr/>
      </xdr:nvSpPr>
      <xdr:spPr>
        <a:xfrm>
          <a:off x="15430500" y="961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110361</xdr:rowOff>
    </xdr:from>
    <xdr:ext cx="534377" cy="259045"/>
    <xdr:sp macro="" textlink="">
      <xdr:nvSpPr>
        <xdr:cNvPr id="603" name="テキスト ボックス 602"/>
        <xdr:cNvSpPr txBox="1"/>
      </xdr:nvSpPr>
      <xdr:spPr>
        <a:xfrm>
          <a:off x="15214111" y="971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6566</xdr:rowOff>
    </xdr:from>
    <xdr:to>
      <xdr:col>76</xdr:col>
      <xdr:colOff>165100</xdr:colOff>
      <xdr:row>56</xdr:row>
      <xdr:rowOff>108166</xdr:rowOff>
    </xdr:to>
    <xdr:sp macro="" textlink="">
      <xdr:nvSpPr>
        <xdr:cNvPr id="604" name="楕円 603"/>
        <xdr:cNvSpPr/>
      </xdr:nvSpPr>
      <xdr:spPr>
        <a:xfrm>
          <a:off x="14541500" y="96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99293</xdr:rowOff>
    </xdr:from>
    <xdr:ext cx="534377" cy="259045"/>
    <xdr:sp macro="" textlink="">
      <xdr:nvSpPr>
        <xdr:cNvPr id="605" name="テキスト ボックス 604"/>
        <xdr:cNvSpPr txBox="1"/>
      </xdr:nvSpPr>
      <xdr:spPr>
        <a:xfrm>
          <a:off x="14325111" y="97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29426</xdr:rowOff>
    </xdr:from>
    <xdr:to>
      <xdr:col>72</xdr:col>
      <xdr:colOff>38100</xdr:colOff>
      <xdr:row>56</xdr:row>
      <xdr:rowOff>131026</xdr:rowOff>
    </xdr:to>
    <xdr:sp macro="" textlink="">
      <xdr:nvSpPr>
        <xdr:cNvPr id="606" name="楕円 605"/>
        <xdr:cNvSpPr/>
      </xdr:nvSpPr>
      <xdr:spPr>
        <a:xfrm>
          <a:off x="13652500" y="963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122153</xdr:rowOff>
    </xdr:from>
    <xdr:ext cx="534377" cy="259045"/>
    <xdr:sp macro="" textlink="">
      <xdr:nvSpPr>
        <xdr:cNvPr id="607" name="テキスト ボックス 606"/>
        <xdr:cNvSpPr txBox="1"/>
      </xdr:nvSpPr>
      <xdr:spPr>
        <a:xfrm>
          <a:off x="13436111" y="972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104198</xdr:rowOff>
    </xdr:from>
    <xdr:to>
      <xdr:col>67</xdr:col>
      <xdr:colOff>101600</xdr:colOff>
      <xdr:row>56</xdr:row>
      <xdr:rowOff>34348</xdr:rowOff>
    </xdr:to>
    <xdr:sp macro="" textlink="">
      <xdr:nvSpPr>
        <xdr:cNvPr id="608" name="楕円 607"/>
        <xdr:cNvSpPr/>
      </xdr:nvSpPr>
      <xdr:spPr>
        <a:xfrm>
          <a:off x="12763500" y="953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50875</xdr:rowOff>
    </xdr:from>
    <xdr:ext cx="534377" cy="259045"/>
    <xdr:sp macro="" textlink="">
      <xdr:nvSpPr>
        <xdr:cNvPr id="609" name="テキスト ボックス 608"/>
        <xdr:cNvSpPr txBox="1"/>
      </xdr:nvSpPr>
      <xdr:spPr>
        <a:xfrm>
          <a:off x="12547111" y="930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134931</xdr:rowOff>
    </xdr:from>
    <xdr:to>
      <xdr:col>85</xdr:col>
      <xdr:colOff>127000</xdr:colOff>
      <xdr:row>98</xdr:row>
      <xdr:rowOff>141774</xdr:rowOff>
    </xdr:to>
    <xdr:cxnSp macro="">
      <xdr:nvCxnSpPr>
        <xdr:cNvPr id="695" name="直線コネクタ 694"/>
        <xdr:cNvCxnSpPr/>
      </xdr:nvCxnSpPr>
      <xdr:spPr>
        <a:xfrm>
          <a:off x="15481300" y="16937031"/>
          <a:ext cx="838200" cy="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121265</xdr:rowOff>
    </xdr:from>
    <xdr:to>
      <xdr:col>81</xdr:col>
      <xdr:colOff>50800</xdr:colOff>
      <xdr:row>98</xdr:row>
      <xdr:rowOff>134931</xdr:rowOff>
    </xdr:to>
    <xdr:cxnSp macro="">
      <xdr:nvCxnSpPr>
        <xdr:cNvPr id="698" name="直線コネクタ 697"/>
        <xdr:cNvCxnSpPr/>
      </xdr:nvCxnSpPr>
      <xdr:spPr>
        <a:xfrm>
          <a:off x="14592300" y="16923365"/>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109460</xdr:rowOff>
    </xdr:from>
    <xdr:to>
      <xdr:col>76</xdr:col>
      <xdr:colOff>114300</xdr:colOff>
      <xdr:row>98</xdr:row>
      <xdr:rowOff>121265</xdr:rowOff>
    </xdr:to>
    <xdr:cxnSp macro="">
      <xdr:nvCxnSpPr>
        <xdr:cNvPr id="701" name="直線コネクタ 700"/>
        <xdr:cNvCxnSpPr/>
      </xdr:nvCxnSpPr>
      <xdr:spPr>
        <a:xfrm>
          <a:off x="13703300" y="16911560"/>
          <a:ext cx="8890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98830</xdr:rowOff>
    </xdr:from>
    <xdr:to>
      <xdr:col>71</xdr:col>
      <xdr:colOff>177800</xdr:colOff>
      <xdr:row>98</xdr:row>
      <xdr:rowOff>109460</xdr:rowOff>
    </xdr:to>
    <xdr:cxnSp macro="">
      <xdr:nvCxnSpPr>
        <xdr:cNvPr id="704" name="直線コネクタ 703"/>
        <xdr:cNvCxnSpPr/>
      </xdr:nvCxnSpPr>
      <xdr:spPr>
        <a:xfrm>
          <a:off x="12814300" y="1690093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90974</xdr:rowOff>
    </xdr:from>
    <xdr:to>
      <xdr:col>85</xdr:col>
      <xdr:colOff>177800</xdr:colOff>
      <xdr:row>99</xdr:row>
      <xdr:rowOff>21124</xdr:rowOff>
    </xdr:to>
    <xdr:sp macro="" textlink="">
      <xdr:nvSpPr>
        <xdr:cNvPr id="714" name="楕円 713"/>
        <xdr:cNvSpPr/>
      </xdr:nvSpPr>
      <xdr:spPr>
        <a:xfrm>
          <a:off x="16268700" y="168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5901</xdr:rowOff>
    </xdr:from>
    <xdr:ext cx="469744" cy="259045"/>
    <xdr:sp macro="" textlink="">
      <xdr:nvSpPr>
        <xdr:cNvPr id="715" name="公債費該当値テキスト"/>
        <xdr:cNvSpPr txBox="1"/>
      </xdr:nvSpPr>
      <xdr:spPr>
        <a:xfrm>
          <a:off x="16370300" y="1680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84131</xdr:rowOff>
    </xdr:from>
    <xdr:to>
      <xdr:col>81</xdr:col>
      <xdr:colOff>101600</xdr:colOff>
      <xdr:row>99</xdr:row>
      <xdr:rowOff>14281</xdr:rowOff>
    </xdr:to>
    <xdr:sp macro="" textlink="">
      <xdr:nvSpPr>
        <xdr:cNvPr id="716" name="楕円 715"/>
        <xdr:cNvSpPr/>
      </xdr:nvSpPr>
      <xdr:spPr>
        <a:xfrm>
          <a:off x="15430500" y="168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5408</xdr:rowOff>
    </xdr:from>
    <xdr:ext cx="469744" cy="259045"/>
    <xdr:sp macro="" textlink="">
      <xdr:nvSpPr>
        <xdr:cNvPr id="717" name="テキスト ボックス 716"/>
        <xdr:cNvSpPr txBox="1"/>
      </xdr:nvSpPr>
      <xdr:spPr>
        <a:xfrm>
          <a:off x="15246428" y="1697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70465</xdr:rowOff>
    </xdr:from>
    <xdr:to>
      <xdr:col>76</xdr:col>
      <xdr:colOff>165100</xdr:colOff>
      <xdr:row>99</xdr:row>
      <xdr:rowOff>615</xdr:rowOff>
    </xdr:to>
    <xdr:sp macro="" textlink="">
      <xdr:nvSpPr>
        <xdr:cNvPr id="718" name="楕円 717"/>
        <xdr:cNvSpPr/>
      </xdr:nvSpPr>
      <xdr:spPr>
        <a:xfrm>
          <a:off x="14541500" y="1687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163192</xdr:rowOff>
    </xdr:from>
    <xdr:ext cx="469744" cy="259045"/>
    <xdr:sp macro="" textlink="">
      <xdr:nvSpPr>
        <xdr:cNvPr id="719" name="テキスト ボックス 718"/>
        <xdr:cNvSpPr txBox="1"/>
      </xdr:nvSpPr>
      <xdr:spPr>
        <a:xfrm>
          <a:off x="14357428" y="1696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58660</xdr:rowOff>
    </xdr:from>
    <xdr:to>
      <xdr:col>72</xdr:col>
      <xdr:colOff>38100</xdr:colOff>
      <xdr:row>98</xdr:row>
      <xdr:rowOff>160260</xdr:rowOff>
    </xdr:to>
    <xdr:sp macro="" textlink="">
      <xdr:nvSpPr>
        <xdr:cNvPr id="720" name="楕円 719"/>
        <xdr:cNvSpPr/>
      </xdr:nvSpPr>
      <xdr:spPr>
        <a:xfrm>
          <a:off x="13652500" y="1686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151387</xdr:rowOff>
    </xdr:from>
    <xdr:ext cx="469744" cy="259045"/>
    <xdr:sp macro="" textlink="">
      <xdr:nvSpPr>
        <xdr:cNvPr id="721" name="テキスト ボックス 720"/>
        <xdr:cNvSpPr txBox="1"/>
      </xdr:nvSpPr>
      <xdr:spPr>
        <a:xfrm>
          <a:off x="13468428" y="1695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48030</xdr:rowOff>
    </xdr:from>
    <xdr:to>
      <xdr:col>67</xdr:col>
      <xdr:colOff>101600</xdr:colOff>
      <xdr:row>98</xdr:row>
      <xdr:rowOff>149630</xdr:rowOff>
    </xdr:to>
    <xdr:sp macro="" textlink="">
      <xdr:nvSpPr>
        <xdr:cNvPr id="722" name="楕円 721"/>
        <xdr:cNvSpPr/>
      </xdr:nvSpPr>
      <xdr:spPr>
        <a:xfrm>
          <a:off x="12763500" y="1685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140757</xdr:rowOff>
    </xdr:from>
    <xdr:ext cx="534377" cy="259045"/>
    <xdr:sp macro="" textlink="">
      <xdr:nvSpPr>
        <xdr:cNvPr id="723" name="テキスト ボックス 722"/>
        <xdr:cNvSpPr txBox="1"/>
      </xdr:nvSpPr>
      <xdr:spPr>
        <a:xfrm>
          <a:off x="12547111" y="1694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27686</xdr:rowOff>
    </xdr:from>
    <xdr:to>
      <xdr:col>116</xdr:col>
      <xdr:colOff>62864</xdr:colOff>
      <xdr:row>39</xdr:row>
      <xdr:rowOff>44450</xdr:rowOff>
    </xdr:to>
    <xdr:cxnSp macro="">
      <xdr:nvCxnSpPr>
        <xdr:cNvPr id="747" name="直線コネクタ 746"/>
        <xdr:cNvCxnSpPr/>
      </xdr:nvCxnSpPr>
      <xdr:spPr>
        <a:xfrm flipV="1">
          <a:off x="22159595" y="6714236"/>
          <a:ext cx="1269" cy="1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12463</xdr:rowOff>
    </xdr:from>
    <xdr:ext cx="249299" cy="259045"/>
    <xdr:sp macro="" textlink="">
      <xdr:nvSpPr>
        <xdr:cNvPr id="748" name="諸支出金最小値テキスト"/>
        <xdr:cNvSpPr txBox="1"/>
      </xdr:nvSpPr>
      <xdr:spPr>
        <a:xfrm>
          <a:off x="22212300" y="68704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145813</xdr:rowOff>
    </xdr:from>
    <xdr:ext cx="313932" cy="259045"/>
    <xdr:sp macro="" textlink="">
      <xdr:nvSpPr>
        <xdr:cNvPr id="750" name="諸支出金最大値テキスト"/>
        <xdr:cNvSpPr txBox="1"/>
      </xdr:nvSpPr>
      <xdr:spPr>
        <a:xfrm>
          <a:off x="22212300" y="6489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27686</xdr:rowOff>
    </xdr:from>
    <xdr:to>
      <xdr:col>116</xdr:col>
      <xdr:colOff>152400</xdr:colOff>
      <xdr:row>39</xdr:row>
      <xdr:rowOff>27686</xdr:rowOff>
    </xdr:to>
    <xdr:cxnSp macro="">
      <xdr:nvCxnSpPr>
        <xdr:cNvPr id="751" name="直線コネクタ 750"/>
        <xdr:cNvCxnSpPr/>
      </xdr:nvCxnSpPr>
      <xdr:spPr>
        <a:xfrm>
          <a:off x="22072600" y="67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101363</xdr:rowOff>
    </xdr:from>
    <xdr:ext cx="249299" cy="259045"/>
    <xdr:sp macro="" textlink="">
      <xdr:nvSpPr>
        <xdr:cNvPr id="753" name="諸支出金平均値テキスト"/>
        <xdr:cNvSpPr txBox="1"/>
      </xdr:nvSpPr>
      <xdr:spPr>
        <a:xfrm>
          <a:off x="22212300" y="661646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フローチャート: 判断 753"/>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135382</xdr:rowOff>
    </xdr:from>
    <xdr:to>
      <xdr:col>112</xdr:col>
      <xdr:colOff>38100</xdr:colOff>
      <xdr:row>39</xdr:row>
      <xdr:rowOff>65532</xdr:rowOff>
    </xdr:to>
    <xdr:sp macro="" textlink="">
      <xdr:nvSpPr>
        <xdr:cNvPr id="756" name="フローチャート: 判断 755"/>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82059</xdr:rowOff>
    </xdr:from>
    <xdr:ext cx="313932" cy="259045"/>
    <xdr:sp macro="" textlink="">
      <xdr:nvSpPr>
        <xdr:cNvPr id="757" name="テキスト ボックス 756"/>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164338</xdr:rowOff>
    </xdr:from>
    <xdr:to>
      <xdr:col>107</xdr:col>
      <xdr:colOff>101600</xdr:colOff>
      <xdr:row>39</xdr:row>
      <xdr:rowOff>94488</xdr:rowOff>
    </xdr:to>
    <xdr:sp macro="" textlink="">
      <xdr:nvSpPr>
        <xdr:cNvPr id="759" name="フローチャート: 判断 758"/>
        <xdr:cNvSpPr/>
      </xdr:nvSpPr>
      <xdr:spPr>
        <a:xfrm>
          <a:off x="20383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111015</xdr:rowOff>
    </xdr:from>
    <xdr:ext cx="249299" cy="259045"/>
    <xdr:sp macro="" textlink="">
      <xdr:nvSpPr>
        <xdr:cNvPr id="760" name="テキスト ボックス 759"/>
        <xdr:cNvSpPr txBox="1"/>
      </xdr:nvSpPr>
      <xdr:spPr>
        <a:xfrm>
          <a:off x="20309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81026</xdr:rowOff>
    </xdr:from>
    <xdr:to>
      <xdr:col>102</xdr:col>
      <xdr:colOff>114300</xdr:colOff>
      <xdr:row>39</xdr:row>
      <xdr:rowOff>44450</xdr:rowOff>
    </xdr:to>
    <xdr:cxnSp macro="">
      <xdr:nvCxnSpPr>
        <xdr:cNvPr id="761" name="直線コネクタ 760"/>
        <xdr:cNvCxnSpPr/>
      </xdr:nvCxnSpPr>
      <xdr:spPr>
        <a:xfrm>
          <a:off x="18656300" y="5395976"/>
          <a:ext cx="889000" cy="133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150622</xdr:rowOff>
    </xdr:from>
    <xdr:to>
      <xdr:col>102</xdr:col>
      <xdr:colOff>165100</xdr:colOff>
      <xdr:row>39</xdr:row>
      <xdr:rowOff>80772</xdr:rowOff>
    </xdr:to>
    <xdr:sp macro="" textlink="">
      <xdr:nvSpPr>
        <xdr:cNvPr id="762" name="フローチャート: 判断 761"/>
        <xdr:cNvSpPr/>
      </xdr:nvSpPr>
      <xdr:spPr>
        <a:xfrm>
          <a:off x="19494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97299</xdr:rowOff>
    </xdr:from>
    <xdr:ext cx="313932" cy="259045"/>
    <xdr:sp macro="" textlink="">
      <xdr:nvSpPr>
        <xdr:cNvPr id="763" name="テキスト ボックス 762"/>
        <xdr:cNvSpPr txBox="1"/>
      </xdr:nvSpPr>
      <xdr:spPr>
        <a:xfrm>
          <a:off x="19388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114808</xdr:rowOff>
    </xdr:from>
    <xdr:to>
      <xdr:col>98</xdr:col>
      <xdr:colOff>38100</xdr:colOff>
      <xdr:row>39</xdr:row>
      <xdr:rowOff>44958</xdr:rowOff>
    </xdr:to>
    <xdr:sp macro="" textlink="">
      <xdr:nvSpPr>
        <xdr:cNvPr id="764" name="フローチャート: 判断 763"/>
        <xdr:cNvSpPr/>
      </xdr:nvSpPr>
      <xdr:spPr>
        <a:xfrm>
          <a:off x="18605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36085</xdr:rowOff>
    </xdr:from>
    <xdr:ext cx="313932" cy="259045"/>
    <xdr:sp macro="" textlink="">
      <xdr:nvSpPr>
        <xdr:cNvPr id="765" name="テキスト ボックス 764"/>
        <xdr:cNvSpPr txBox="1"/>
      </xdr:nvSpPr>
      <xdr:spPr>
        <a:xfrm>
          <a:off x="18499333" y="6722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56913</xdr:rowOff>
    </xdr:from>
    <xdr:ext cx="249299" cy="259045"/>
    <xdr:sp macro="" textlink="">
      <xdr:nvSpPr>
        <xdr:cNvPr id="772" name="諸支出金該当値テキスト"/>
        <xdr:cNvSpPr txBox="1"/>
      </xdr:nvSpPr>
      <xdr:spPr>
        <a:xfrm>
          <a:off x="22212300" y="67434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30226</xdr:rowOff>
    </xdr:from>
    <xdr:to>
      <xdr:col>98</xdr:col>
      <xdr:colOff>38100</xdr:colOff>
      <xdr:row>31</xdr:row>
      <xdr:rowOff>131826</xdr:rowOff>
    </xdr:to>
    <xdr:sp macro="" textlink="">
      <xdr:nvSpPr>
        <xdr:cNvPr id="779" name="楕円 778"/>
        <xdr:cNvSpPr/>
      </xdr:nvSpPr>
      <xdr:spPr>
        <a:xfrm>
          <a:off x="18605500" y="53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148353</xdr:rowOff>
    </xdr:from>
    <xdr:ext cx="469744" cy="259045"/>
    <xdr:sp macro="" textlink="">
      <xdr:nvSpPr>
        <xdr:cNvPr id="780" name="テキスト ボックス 779"/>
        <xdr:cNvSpPr txBox="1"/>
      </xdr:nvSpPr>
      <xdr:spPr>
        <a:xfrm>
          <a:off x="18421428" y="512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・民生費が増加しているのは、近年、こども交流センターの整備、放課後児童会の増設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、桃沢野外活動センターの大規模改修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などその施設に係る運営管理に係る経費の発生したことに加え、障害児通所給付事業費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や自立支援介護給付事業費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の扶助費の増、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民間保育所のこども園化及び小規模保育所の増による民間保育所運営費扶助費の増など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により増加傾向にあるものの、依然として類似団体平均を下回っている。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・衛生費が増加しているのは、令和元年度から令和３年度にかけて実施する新火葬施設の整備に伴う裾野市長泉町衛生施設組合負担金の増に加え、令和元年度から令和２年度にかけて実施</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桃沢野外活動センターの大規模改修事業費の増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や、令和２年度から令和４年度にかけて実施するパークゴルフ場整備事業費の増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商工</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しているのは、新型コロナウイルス感染症緊急経済対策プレミアム付商品券事業の実施などによ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るものであるが、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依然として類似団体平均を下回っている。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財政調整基金残高は減少傾向にあるものの、依然として高い水準を維持しており、人口増加に対応したサービスの安定的供給やスピード感のある対応が可能な体制、財政基盤を構築している。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年度以降の実質収支は、町税の把握に努め適切な予算化を図ったことから、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黒字で安定した数値を維持している。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２年度については、新型コロナウイルス感染症の影響による法人町民税の減収と感染症対策事業に係る臨時的支出の増により実質収支額が例年に比べ減少したことに加え、財政調整基金の取崩額が積立額を大きく上回った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黒字額が最も多いのは水道事業会計であるが、人口増や宅地分譲に伴い給水戸数が増加していることから料金収入が安定していることや、近年新たな起債を行っていないことから公債費が減少傾向にあることが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下水道事業会計については、平成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公営企業（法適）化したところであるが、水道事業に関連し、人口増や宅地分譲に伴う給水戸数の増加や下水道普及率の増加により、下水道使用料収入が安定していることに加え、近年起債額を抑えながら公債費も減少傾向にあることが黒字の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国民健康保険事業特別会計については、被保険者の減少により保険料が減少する一方、医療費は増加していることなどから、標準財政規模比は減少傾向にある。また、一般会計繰入金のうちその他法定外繰入金の減により減少傾向にありながらも、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年度の税率改正による保険税額の値上げや基金繰入などにより、安定した財政運営を維持している。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いずれの会計でも赤字は生じていないため、今後も引き続き、各会計の健全な財政運営に努める。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21712876</v>
      </c>
      <c r="BO4" s="426"/>
      <c r="BP4" s="426"/>
      <c r="BQ4" s="426"/>
      <c r="BR4" s="426"/>
      <c r="BS4" s="426"/>
      <c r="BT4" s="426"/>
      <c r="BU4" s="427"/>
      <c r="BV4" s="425">
        <v>15780173</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v>
      </c>
      <c r="CU4" s="610"/>
      <c r="CV4" s="610"/>
      <c r="CW4" s="610"/>
      <c r="CX4" s="610"/>
      <c r="CY4" s="610"/>
      <c r="CZ4" s="610"/>
      <c r="DA4" s="611"/>
      <c r="DB4" s="609">
        <v>5.0999999999999996</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21538044</v>
      </c>
      <c r="BO5" s="431"/>
      <c r="BP5" s="431"/>
      <c r="BQ5" s="431"/>
      <c r="BR5" s="431"/>
      <c r="BS5" s="431"/>
      <c r="BT5" s="431"/>
      <c r="BU5" s="432"/>
      <c r="BV5" s="430">
        <v>14959265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78.7</v>
      </c>
      <c r="CU5" s="401"/>
      <c r="CV5" s="401"/>
      <c r="CW5" s="401"/>
      <c r="CX5" s="401"/>
      <c r="CY5" s="401"/>
      <c r="CZ5" s="401"/>
      <c r="DA5" s="402"/>
      <c r="DB5" s="400">
        <v>74.599999999999994</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174832</v>
      </c>
      <c r="BO6" s="431"/>
      <c r="BP6" s="431"/>
      <c r="BQ6" s="431"/>
      <c r="BR6" s="431"/>
      <c r="BS6" s="431"/>
      <c r="BT6" s="431"/>
      <c r="BU6" s="432"/>
      <c r="BV6" s="430">
        <v>820908</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78.7</v>
      </c>
      <c r="CU6" s="584"/>
      <c r="CV6" s="584"/>
      <c r="CW6" s="584"/>
      <c r="CX6" s="584"/>
      <c r="CY6" s="584"/>
      <c r="CZ6" s="584"/>
      <c r="DA6" s="585"/>
      <c r="DB6" s="583">
        <v>74.599999999999994</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94</v>
      </c>
      <c r="AV7" s="488"/>
      <c r="AW7" s="488"/>
      <c r="AX7" s="488"/>
      <c r="AY7" s="410" t="s">
        <v>106</v>
      </c>
      <c r="AZ7" s="411"/>
      <c r="BA7" s="411"/>
      <c r="BB7" s="411"/>
      <c r="BC7" s="411"/>
      <c r="BD7" s="411"/>
      <c r="BE7" s="411"/>
      <c r="BF7" s="411"/>
      <c r="BG7" s="411"/>
      <c r="BH7" s="411"/>
      <c r="BI7" s="411"/>
      <c r="BJ7" s="411"/>
      <c r="BK7" s="411"/>
      <c r="BL7" s="411"/>
      <c r="BM7" s="412"/>
      <c r="BN7" s="430">
        <v>69322</v>
      </c>
      <c r="BO7" s="431"/>
      <c r="BP7" s="431"/>
      <c r="BQ7" s="431"/>
      <c r="BR7" s="431"/>
      <c r="BS7" s="431"/>
      <c r="BT7" s="431"/>
      <c r="BU7" s="432"/>
      <c r="BV7" s="430">
        <v>263393</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10659439</v>
      </c>
      <c r="CU7" s="431"/>
      <c r="CV7" s="431"/>
      <c r="CW7" s="431"/>
      <c r="CX7" s="431"/>
      <c r="CY7" s="431"/>
      <c r="CZ7" s="431"/>
      <c r="DA7" s="432"/>
      <c r="DB7" s="430">
        <v>10925350</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105510</v>
      </c>
      <c r="BO8" s="431"/>
      <c r="BP8" s="431"/>
      <c r="BQ8" s="431"/>
      <c r="BR8" s="431"/>
      <c r="BS8" s="431"/>
      <c r="BT8" s="431"/>
      <c r="BU8" s="432"/>
      <c r="BV8" s="430">
        <v>557515</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1.34</v>
      </c>
      <c r="CU8" s="544"/>
      <c r="CV8" s="544"/>
      <c r="CW8" s="544"/>
      <c r="CX8" s="544"/>
      <c r="CY8" s="544"/>
      <c r="CZ8" s="544"/>
      <c r="DA8" s="545"/>
      <c r="DB8" s="543">
        <v>1.37</v>
      </c>
      <c r="DC8" s="544"/>
      <c r="DD8" s="544"/>
      <c r="DE8" s="544"/>
      <c r="DF8" s="544"/>
      <c r="DG8" s="544"/>
      <c r="DH8" s="544"/>
      <c r="DI8" s="545"/>
      <c r="DJ8" s="186"/>
      <c r="DK8" s="186"/>
      <c r="DL8" s="186"/>
      <c r="DM8" s="186"/>
      <c r="DN8" s="186"/>
      <c r="DO8" s="186"/>
    </row>
    <row r="9" spans="1:119" ht="18.75" customHeight="1" thickBot="1">
      <c r="A9" s="187"/>
      <c r="B9" s="572" t="s">
        <v>112</v>
      </c>
      <c r="C9" s="573"/>
      <c r="D9" s="573"/>
      <c r="E9" s="573"/>
      <c r="F9" s="573"/>
      <c r="G9" s="573"/>
      <c r="H9" s="573"/>
      <c r="I9" s="573"/>
      <c r="J9" s="573"/>
      <c r="K9" s="493"/>
      <c r="L9" s="574" t="s">
        <v>113</v>
      </c>
      <c r="M9" s="575"/>
      <c r="N9" s="575"/>
      <c r="O9" s="575"/>
      <c r="P9" s="575"/>
      <c r="Q9" s="576"/>
      <c r="R9" s="577">
        <v>43336</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102</v>
      </c>
      <c r="AV9" s="488"/>
      <c r="AW9" s="488"/>
      <c r="AX9" s="488"/>
      <c r="AY9" s="410" t="s">
        <v>116</v>
      </c>
      <c r="AZ9" s="411"/>
      <c r="BA9" s="411"/>
      <c r="BB9" s="411"/>
      <c r="BC9" s="411"/>
      <c r="BD9" s="411"/>
      <c r="BE9" s="411"/>
      <c r="BF9" s="411"/>
      <c r="BG9" s="411"/>
      <c r="BH9" s="411"/>
      <c r="BI9" s="411"/>
      <c r="BJ9" s="411"/>
      <c r="BK9" s="411"/>
      <c r="BL9" s="411"/>
      <c r="BM9" s="412"/>
      <c r="BN9" s="430">
        <v>-452005</v>
      </c>
      <c r="BO9" s="431"/>
      <c r="BP9" s="431"/>
      <c r="BQ9" s="431"/>
      <c r="BR9" s="431"/>
      <c r="BS9" s="431"/>
      <c r="BT9" s="431"/>
      <c r="BU9" s="432"/>
      <c r="BV9" s="430">
        <v>205582</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2.7</v>
      </c>
      <c r="CU9" s="401"/>
      <c r="CV9" s="401"/>
      <c r="CW9" s="401"/>
      <c r="CX9" s="401"/>
      <c r="CY9" s="401"/>
      <c r="CZ9" s="401"/>
      <c r="DA9" s="402"/>
      <c r="DB9" s="400">
        <v>3</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118</v>
      </c>
      <c r="M10" s="404"/>
      <c r="N10" s="404"/>
      <c r="O10" s="404"/>
      <c r="P10" s="404"/>
      <c r="Q10" s="405"/>
      <c r="R10" s="406">
        <v>42331</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109</v>
      </c>
      <c r="AV10" s="488"/>
      <c r="AW10" s="488"/>
      <c r="AX10" s="488"/>
      <c r="AY10" s="410" t="s">
        <v>120</v>
      </c>
      <c r="AZ10" s="411"/>
      <c r="BA10" s="411"/>
      <c r="BB10" s="411"/>
      <c r="BC10" s="411"/>
      <c r="BD10" s="411"/>
      <c r="BE10" s="411"/>
      <c r="BF10" s="411"/>
      <c r="BG10" s="411"/>
      <c r="BH10" s="411"/>
      <c r="BI10" s="411"/>
      <c r="BJ10" s="411"/>
      <c r="BK10" s="411"/>
      <c r="BL10" s="411"/>
      <c r="BM10" s="412"/>
      <c r="BN10" s="430">
        <v>449288</v>
      </c>
      <c r="BO10" s="431"/>
      <c r="BP10" s="431"/>
      <c r="BQ10" s="431"/>
      <c r="BR10" s="431"/>
      <c r="BS10" s="431"/>
      <c r="BT10" s="431"/>
      <c r="BU10" s="432"/>
      <c r="BV10" s="430">
        <v>44410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109</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127</v>
      </c>
      <c r="DC11" s="544"/>
      <c r="DD11" s="544"/>
      <c r="DE11" s="544"/>
      <c r="DF11" s="544"/>
      <c r="DG11" s="544"/>
      <c r="DH11" s="544"/>
      <c r="DI11" s="545"/>
      <c r="DJ11" s="186"/>
      <c r="DK11" s="186"/>
      <c r="DL11" s="186"/>
      <c r="DM11" s="186"/>
      <c r="DN11" s="186"/>
      <c r="DO11" s="186"/>
    </row>
    <row r="12" spans="1:119" ht="18.75" customHeight="1">
      <c r="A12" s="187"/>
      <c r="B12" s="546" t="s">
        <v>128</v>
      </c>
      <c r="C12" s="547"/>
      <c r="D12" s="547"/>
      <c r="E12" s="547"/>
      <c r="F12" s="547"/>
      <c r="G12" s="547"/>
      <c r="H12" s="547"/>
      <c r="I12" s="547"/>
      <c r="J12" s="547"/>
      <c r="K12" s="548"/>
      <c r="L12" s="555" t="s">
        <v>129</v>
      </c>
      <c r="M12" s="556"/>
      <c r="N12" s="556"/>
      <c r="O12" s="556"/>
      <c r="P12" s="556"/>
      <c r="Q12" s="557"/>
      <c r="R12" s="558">
        <v>43601</v>
      </c>
      <c r="S12" s="559"/>
      <c r="T12" s="559"/>
      <c r="U12" s="559"/>
      <c r="V12" s="560"/>
      <c r="W12" s="561" t="s">
        <v>1</v>
      </c>
      <c r="X12" s="488"/>
      <c r="Y12" s="488"/>
      <c r="Z12" s="488"/>
      <c r="AA12" s="488"/>
      <c r="AB12" s="562"/>
      <c r="AC12" s="563" t="s">
        <v>130</v>
      </c>
      <c r="AD12" s="564"/>
      <c r="AE12" s="564"/>
      <c r="AF12" s="564"/>
      <c r="AG12" s="565"/>
      <c r="AH12" s="563" t="s">
        <v>131</v>
      </c>
      <c r="AI12" s="564"/>
      <c r="AJ12" s="564"/>
      <c r="AK12" s="564"/>
      <c r="AL12" s="566"/>
      <c r="AM12" s="499" t="s">
        <v>132</v>
      </c>
      <c r="AN12" s="404"/>
      <c r="AO12" s="404"/>
      <c r="AP12" s="404"/>
      <c r="AQ12" s="404"/>
      <c r="AR12" s="404"/>
      <c r="AS12" s="404"/>
      <c r="AT12" s="405"/>
      <c r="AU12" s="487" t="s">
        <v>109</v>
      </c>
      <c r="AV12" s="488"/>
      <c r="AW12" s="488"/>
      <c r="AX12" s="488"/>
      <c r="AY12" s="410" t="s">
        <v>133</v>
      </c>
      <c r="AZ12" s="411"/>
      <c r="BA12" s="411"/>
      <c r="BB12" s="411"/>
      <c r="BC12" s="411"/>
      <c r="BD12" s="411"/>
      <c r="BE12" s="411"/>
      <c r="BF12" s="411"/>
      <c r="BG12" s="411"/>
      <c r="BH12" s="411"/>
      <c r="BI12" s="411"/>
      <c r="BJ12" s="411"/>
      <c r="BK12" s="411"/>
      <c r="BL12" s="411"/>
      <c r="BM12" s="412"/>
      <c r="BN12" s="430">
        <v>1000000</v>
      </c>
      <c r="BO12" s="431"/>
      <c r="BP12" s="431"/>
      <c r="BQ12" s="431"/>
      <c r="BR12" s="431"/>
      <c r="BS12" s="431"/>
      <c r="BT12" s="431"/>
      <c r="BU12" s="432"/>
      <c r="BV12" s="430">
        <v>160000</v>
      </c>
      <c r="BW12" s="431"/>
      <c r="BX12" s="431"/>
      <c r="BY12" s="431"/>
      <c r="BZ12" s="431"/>
      <c r="CA12" s="431"/>
      <c r="CB12" s="431"/>
      <c r="CC12" s="432"/>
      <c r="CD12" s="439" t="s">
        <v>134</v>
      </c>
      <c r="CE12" s="440"/>
      <c r="CF12" s="440"/>
      <c r="CG12" s="440"/>
      <c r="CH12" s="440"/>
      <c r="CI12" s="440"/>
      <c r="CJ12" s="440"/>
      <c r="CK12" s="440"/>
      <c r="CL12" s="440"/>
      <c r="CM12" s="440"/>
      <c r="CN12" s="440"/>
      <c r="CO12" s="440"/>
      <c r="CP12" s="440"/>
      <c r="CQ12" s="440"/>
      <c r="CR12" s="440"/>
      <c r="CS12" s="441"/>
      <c r="CT12" s="543" t="s">
        <v>135</v>
      </c>
      <c r="CU12" s="544"/>
      <c r="CV12" s="544"/>
      <c r="CW12" s="544"/>
      <c r="CX12" s="544"/>
      <c r="CY12" s="544"/>
      <c r="CZ12" s="544"/>
      <c r="DA12" s="545"/>
      <c r="DB12" s="543" t="s">
        <v>127</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136</v>
      </c>
      <c r="N13" s="531"/>
      <c r="O13" s="531"/>
      <c r="P13" s="531"/>
      <c r="Q13" s="532"/>
      <c r="R13" s="533">
        <v>43142</v>
      </c>
      <c r="S13" s="534"/>
      <c r="T13" s="534"/>
      <c r="U13" s="534"/>
      <c r="V13" s="535"/>
      <c r="W13" s="521" t="s">
        <v>137</v>
      </c>
      <c r="X13" s="443"/>
      <c r="Y13" s="443"/>
      <c r="Z13" s="443"/>
      <c r="AA13" s="443"/>
      <c r="AB13" s="444"/>
      <c r="AC13" s="406">
        <v>421</v>
      </c>
      <c r="AD13" s="407"/>
      <c r="AE13" s="407"/>
      <c r="AF13" s="407"/>
      <c r="AG13" s="408"/>
      <c r="AH13" s="406">
        <v>455</v>
      </c>
      <c r="AI13" s="407"/>
      <c r="AJ13" s="407"/>
      <c r="AK13" s="407"/>
      <c r="AL13" s="409"/>
      <c r="AM13" s="499" t="s">
        <v>138</v>
      </c>
      <c r="AN13" s="404"/>
      <c r="AO13" s="404"/>
      <c r="AP13" s="404"/>
      <c r="AQ13" s="404"/>
      <c r="AR13" s="404"/>
      <c r="AS13" s="404"/>
      <c r="AT13" s="405"/>
      <c r="AU13" s="487" t="s">
        <v>102</v>
      </c>
      <c r="AV13" s="488"/>
      <c r="AW13" s="488"/>
      <c r="AX13" s="488"/>
      <c r="AY13" s="410" t="s">
        <v>139</v>
      </c>
      <c r="AZ13" s="411"/>
      <c r="BA13" s="411"/>
      <c r="BB13" s="411"/>
      <c r="BC13" s="411"/>
      <c r="BD13" s="411"/>
      <c r="BE13" s="411"/>
      <c r="BF13" s="411"/>
      <c r="BG13" s="411"/>
      <c r="BH13" s="411"/>
      <c r="BI13" s="411"/>
      <c r="BJ13" s="411"/>
      <c r="BK13" s="411"/>
      <c r="BL13" s="411"/>
      <c r="BM13" s="412"/>
      <c r="BN13" s="430">
        <v>-1002717</v>
      </c>
      <c r="BO13" s="431"/>
      <c r="BP13" s="431"/>
      <c r="BQ13" s="431"/>
      <c r="BR13" s="431"/>
      <c r="BS13" s="431"/>
      <c r="BT13" s="431"/>
      <c r="BU13" s="432"/>
      <c r="BV13" s="430">
        <v>89992</v>
      </c>
      <c r="BW13" s="431"/>
      <c r="BX13" s="431"/>
      <c r="BY13" s="431"/>
      <c r="BZ13" s="431"/>
      <c r="CA13" s="431"/>
      <c r="CB13" s="431"/>
      <c r="CC13" s="432"/>
      <c r="CD13" s="439" t="s">
        <v>140</v>
      </c>
      <c r="CE13" s="440"/>
      <c r="CF13" s="440"/>
      <c r="CG13" s="440"/>
      <c r="CH13" s="440"/>
      <c r="CI13" s="440"/>
      <c r="CJ13" s="440"/>
      <c r="CK13" s="440"/>
      <c r="CL13" s="440"/>
      <c r="CM13" s="440"/>
      <c r="CN13" s="440"/>
      <c r="CO13" s="440"/>
      <c r="CP13" s="440"/>
      <c r="CQ13" s="440"/>
      <c r="CR13" s="440"/>
      <c r="CS13" s="441"/>
      <c r="CT13" s="400">
        <v>2.6</v>
      </c>
      <c r="CU13" s="401"/>
      <c r="CV13" s="401"/>
      <c r="CW13" s="401"/>
      <c r="CX13" s="401"/>
      <c r="CY13" s="401"/>
      <c r="CZ13" s="401"/>
      <c r="DA13" s="402"/>
      <c r="DB13" s="400">
        <v>1.8</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141</v>
      </c>
      <c r="M14" s="567"/>
      <c r="N14" s="567"/>
      <c r="O14" s="567"/>
      <c r="P14" s="567"/>
      <c r="Q14" s="568"/>
      <c r="R14" s="533">
        <v>43601</v>
      </c>
      <c r="S14" s="534"/>
      <c r="T14" s="534"/>
      <c r="U14" s="534"/>
      <c r="V14" s="535"/>
      <c r="W14" s="536"/>
      <c r="X14" s="446"/>
      <c r="Y14" s="446"/>
      <c r="Z14" s="446"/>
      <c r="AA14" s="446"/>
      <c r="AB14" s="447"/>
      <c r="AC14" s="526">
        <v>2.1</v>
      </c>
      <c r="AD14" s="527"/>
      <c r="AE14" s="527"/>
      <c r="AF14" s="527"/>
      <c r="AG14" s="528"/>
      <c r="AH14" s="526">
        <v>2.2999999999999998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142</v>
      </c>
      <c r="CE14" s="437"/>
      <c r="CF14" s="437"/>
      <c r="CG14" s="437"/>
      <c r="CH14" s="437"/>
      <c r="CI14" s="437"/>
      <c r="CJ14" s="437"/>
      <c r="CK14" s="437"/>
      <c r="CL14" s="437"/>
      <c r="CM14" s="437"/>
      <c r="CN14" s="437"/>
      <c r="CO14" s="437"/>
      <c r="CP14" s="437"/>
      <c r="CQ14" s="437"/>
      <c r="CR14" s="437"/>
      <c r="CS14" s="438"/>
      <c r="CT14" s="537" t="s">
        <v>127</v>
      </c>
      <c r="CU14" s="538"/>
      <c r="CV14" s="538"/>
      <c r="CW14" s="538"/>
      <c r="CX14" s="538"/>
      <c r="CY14" s="538"/>
      <c r="CZ14" s="538"/>
      <c r="DA14" s="539"/>
      <c r="DB14" s="537" t="s">
        <v>127</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136</v>
      </c>
      <c r="N15" s="531"/>
      <c r="O15" s="531"/>
      <c r="P15" s="531"/>
      <c r="Q15" s="532"/>
      <c r="R15" s="533">
        <v>43188</v>
      </c>
      <c r="S15" s="534"/>
      <c r="T15" s="534"/>
      <c r="U15" s="534"/>
      <c r="V15" s="535"/>
      <c r="W15" s="521" t="s">
        <v>143</v>
      </c>
      <c r="X15" s="443"/>
      <c r="Y15" s="443"/>
      <c r="Z15" s="443"/>
      <c r="AA15" s="443"/>
      <c r="AB15" s="444"/>
      <c r="AC15" s="406">
        <v>7107</v>
      </c>
      <c r="AD15" s="407"/>
      <c r="AE15" s="407"/>
      <c r="AF15" s="407"/>
      <c r="AG15" s="408"/>
      <c r="AH15" s="406">
        <v>7261</v>
      </c>
      <c r="AI15" s="407"/>
      <c r="AJ15" s="407"/>
      <c r="AK15" s="407"/>
      <c r="AL15" s="409"/>
      <c r="AM15" s="499"/>
      <c r="AN15" s="404"/>
      <c r="AO15" s="404"/>
      <c r="AP15" s="404"/>
      <c r="AQ15" s="404"/>
      <c r="AR15" s="404"/>
      <c r="AS15" s="404"/>
      <c r="AT15" s="405"/>
      <c r="AU15" s="487"/>
      <c r="AV15" s="488"/>
      <c r="AW15" s="488"/>
      <c r="AX15" s="488"/>
      <c r="AY15" s="422" t="s">
        <v>144</v>
      </c>
      <c r="AZ15" s="423"/>
      <c r="BA15" s="423"/>
      <c r="BB15" s="423"/>
      <c r="BC15" s="423"/>
      <c r="BD15" s="423"/>
      <c r="BE15" s="423"/>
      <c r="BF15" s="423"/>
      <c r="BG15" s="423"/>
      <c r="BH15" s="423"/>
      <c r="BI15" s="423"/>
      <c r="BJ15" s="423"/>
      <c r="BK15" s="423"/>
      <c r="BL15" s="423"/>
      <c r="BM15" s="424"/>
      <c r="BN15" s="425">
        <v>8227345</v>
      </c>
      <c r="BO15" s="426"/>
      <c r="BP15" s="426"/>
      <c r="BQ15" s="426"/>
      <c r="BR15" s="426"/>
      <c r="BS15" s="426"/>
      <c r="BT15" s="426"/>
      <c r="BU15" s="427"/>
      <c r="BV15" s="425">
        <v>8379539</v>
      </c>
      <c r="BW15" s="426"/>
      <c r="BX15" s="426"/>
      <c r="BY15" s="426"/>
      <c r="BZ15" s="426"/>
      <c r="CA15" s="426"/>
      <c r="CB15" s="426"/>
      <c r="CC15" s="427"/>
      <c r="CD15" s="540" t="s">
        <v>145</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146</v>
      </c>
      <c r="M16" s="524"/>
      <c r="N16" s="524"/>
      <c r="O16" s="524"/>
      <c r="P16" s="524"/>
      <c r="Q16" s="525"/>
      <c r="R16" s="518" t="s">
        <v>147</v>
      </c>
      <c r="S16" s="519"/>
      <c r="T16" s="519"/>
      <c r="U16" s="519"/>
      <c r="V16" s="520"/>
      <c r="W16" s="536"/>
      <c r="X16" s="446"/>
      <c r="Y16" s="446"/>
      <c r="Z16" s="446"/>
      <c r="AA16" s="446"/>
      <c r="AB16" s="447"/>
      <c r="AC16" s="526">
        <v>35.299999999999997</v>
      </c>
      <c r="AD16" s="527"/>
      <c r="AE16" s="527"/>
      <c r="AF16" s="527"/>
      <c r="AG16" s="528"/>
      <c r="AH16" s="526">
        <v>35.9</v>
      </c>
      <c r="AI16" s="527"/>
      <c r="AJ16" s="527"/>
      <c r="AK16" s="527"/>
      <c r="AL16" s="529"/>
      <c r="AM16" s="499"/>
      <c r="AN16" s="404"/>
      <c r="AO16" s="404"/>
      <c r="AP16" s="404"/>
      <c r="AQ16" s="404"/>
      <c r="AR16" s="404"/>
      <c r="AS16" s="404"/>
      <c r="AT16" s="405"/>
      <c r="AU16" s="487"/>
      <c r="AV16" s="488"/>
      <c r="AW16" s="488"/>
      <c r="AX16" s="488"/>
      <c r="AY16" s="410" t="s">
        <v>148</v>
      </c>
      <c r="AZ16" s="411"/>
      <c r="BA16" s="411"/>
      <c r="BB16" s="411"/>
      <c r="BC16" s="411"/>
      <c r="BD16" s="411"/>
      <c r="BE16" s="411"/>
      <c r="BF16" s="411"/>
      <c r="BG16" s="411"/>
      <c r="BH16" s="411"/>
      <c r="BI16" s="411"/>
      <c r="BJ16" s="411"/>
      <c r="BK16" s="411"/>
      <c r="BL16" s="411"/>
      <c r="BM16" s="412"/>
      <c r="BN16" s="430">
        <v>6482266</v>
      </c>
      <c r="BO16" s="431"/>
      <c r="BP16" s="431"/>
      <c r="BQ16" s="431"/>
      <c r="BR16" s="431"/>
      <c r="BS16" s="431"/>
      <c r="BT16" s="431"/>
      <c r="BU16" s="432"/>
      <c r="BV16" s="430">
        <v>5927393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149</v>
      </c>
      <c r="N17" s="516"/>
      <c r="O17" s="516"/>
      <c r="P17" s="516"/>
      <c r="Q17" s="517"/>
      <c r="R17" s="518" t="s">
        <v>150</v>
      </c>
      <c r="S17" s="519"/>
      <c r="T17" s="519"/>
      <c r="U17" s="519"/>
      <c r="V17" s="520"/>
      <c r="W17" s="521" t="s">
        <v>151</v>
      </c>
      <c r="X17" s="443"/>
      <c r="Y17" s="443"/>
      <c r="Z17" s="443"/>
      <c r="AA17" s="443"/>
      <c r="AB17" s="444"/>
      <c r="AC17" s="406">
        <v>12622</v>
      </c>
      <c r="AD17" s="407"/>
      <c r="AE17" s="407"/>
      <c r="AF17" s="407"/>
      <c r="AG17" s="408"/>
      <c r="AH17" s="406">
        <v>12495</v>
      </c>
      <c r="AI17" s="407"/>
      <c r="AJ17" s="407"/>
      <c r="AK17" s="407"/>
      <c r="AL17" s="409"/>
      <c r="AM17" s="499"/>
      <c r="AN17" s="404"/>
      <c r="AO17" s="404"/>
      <c r="AP17" s="404"/>
      <c r="AQ17" s="404"/>
      <c r="AR17" s="404"/>
      <c r="AS17" s="404"/>
      <c r="AT17" s="405"/>
      <c r="AU17" s="487"/>
      <c r="AV17" s="488"/>
      <c r="AW17" s="488"/>
      <c r="AX17" s="488"/>
      <c r="AY17" s="410" t="s">
        <v>152</v>
      </c>
      <c r="AZ17" s="411"/>
      <c r="BA17" s="411"/>
      <c r="BB17" s="411"/>
      <c r="BC17" s="411"/>
      <c r="BD17" s="411"/>
      <c r="BE17" s="411"/>
      <c r="BF17" s="411"/>
      <c r="BG17" s="411"/>
      <c r="BH17" s="411"/>
      <c r="BI17" s="411"/>
      <c r="BJ17" s="411"/>
      <c r="BK17" s="411"/>
      <c r="BL17" s="411"/>
      <c r="BM17" s="412"/>
      <c r="BN17" s="430">
        <v>10659439</v>
      </c>
      <c r="BO17" s="431"/>
      <c r="BP17" s="431"/>
      <c r="BQ17" s="431"/>
      <c r="BR17" s="431"/>
      <c r="BS17" s="431"/>
      <c r="BT17" s="431"/>
      <c r="BU17" s="432"/>
      <c r="BV17" s="430">
        <v>10925350</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153</v>
      </c>
      <c r="C18" s="493"/>
      <c r="D18" s="493"/>
      <c r="E18" s="494"/>
      <c r="F18" s="494"/>
      <c r="G18" s="494"/>
      <c r="H18" s="494"/>
      <c r="I18" s="494"/>
      <c r="J18" s="494"/>
      <c r="K18" s="494"/>
      <c r="L18" s="495">
        <v>26.63</v>
      </c>
      <c r="M18" s="495"/>
      <c r="N18" s="495"/>
      <c r="O18" s="495"/>
      <c r="P18" s="495"/>
      <c r="Q18" s="495"/>
      <c r="R18" s="496"/>
      <c r="S18" s="496"/>
      <c r="T18" s="496"/>
      <c r="U18" s="496"/>
      <c r="V18" s="497"/>
      <c r="W18" s="511"/>
      <c r="X18" s="512"/>
      <c r="Y18" s="512"/>
      <c r="Z18" s="512"/>
      <c r="AA18" s="512"/>
      <c r="AB18" s="522"/>
      <c r="AC18" s="394">
        <v>62.6</v>
      </c>
      <c r="AD18" s="395"/>
      <c r="AE18" s="395"/>
      <c r="AF18" s="395"/>
      <c r="AG18" s="498"/>
      <c r="AH18" s="394">
        <v>61.8</v>
      </c>
      <c r="AI18" s="395"/>
      <c r="AJ18" s="395"/>
      <c r="AK18" s="395"/>
      <c r="AL18" s="396"/>
      <c r="AM18" s="499"/>
      <c r="AN18" s="404"/>
      <c r="AO18" s="404"/>
      <c r="AP18" s="404"/>
      <c r="AQ18" s="404"/>
      <c r="AR18" s="404"/>
      <c r="AS18" s="404"/>
      <c r="AT18" s="405"/>
      <c r="AU18" s="487"/>
      <c r="AV18" s="488"/>
      <c r="AW18" s="488"/>
      <c r="AX18" s="488"/>
      <c r="AY18" s="410" t="s">
        <v>154</v>
      </c>
      <c r="AZ18" s="411"/>
      <c r="BA18" s="411"/>
      <c r="BB18" s="411"/>
      <c r="BC18" s="411"/>
      <c r="BD18" s="411"/>
      <c r="BE18" s="411"/>
      <c r="BF18" s="411"/>
      <c r="BG18" s="411"/>
      <c r="BH18" s="411"/>
      <c r="BI18" s="411"/>
      <c r="BJ18" s="411"/>
      <c r="BK18" s="411"/>
      <c r="BL18" s="411"/>
      <c r="BM18" s="412"/>
      <c r="BN18" s="430">
        <v>8096819</v>
      </c>
      <c r="BO18" s="431"/>
      <c r="BP18" s="431"/>
      <c r="BQ18" s="431"/>
      <c r="BR18" s="431"/>
      <c r="BS18" s="431"/>
      <c r="BT18" s="431"/>
      <c r="BU18" s="432"/>
      <c r="BV18" s="430">
        <v>7989364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155</v>
      </c>
      <c r="C19" s="493"/>
      <c r="D19" s="493"/>
      <c r="E19" s="494"/>
      <c r="F19" s="494"/>
      <c r="G19" s="494"/>
      <c r="H19" s="494"/>
      <c r="I19" s="494"/>
      <c r="J19" s="494"/>
      <c r="K19" s="494"/>
      <c r="L19" s="500">
        <v>1627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156</v>
      </c>
      <c r="AZ19" s="411"/>
      <c r="BA19" s="411"/>
      <c r="BB19" s="411"/>
      <c r="BC19" s="411"/>
      <c r="BD19" s="411"/>
      <c r="BE19" s="411"/>
      <c r="BF19" s="411"/>
      <c r="BG19" s="411"/>
      <c r="BH19" s="411"/>
      <c r="BI19" s="411"/>
      <c r="BJ19" s="411"/>
      <c r="BK19" s="411"/>
      <c r="BL19" s="411"/>
      <c r="BM19" s="412"/>
      <c r="BN19" s="430">
        <v>12804038</v>
      </c>
      <c r="BO19" s="431"/>
      <c r="BP19" s="431"/>
      <c r="BQ19" s="431"/>
      <c r="BR19" s="431"/>
      <c r="BS19" s="431"/>
      <c r="BT19" s="431"/>
      <c r="BU19" s="432"/>
      <c r="BV19" s="430">
        <v>12002467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157</v>
      </c>
      <c r="C20" s="493"/>
      <c r="D20" s="493"/>
      <c r="E20" s="494"/>
      <c r="F20" s="494"/>
      <c r="G20" s="494"/>
      <c r="H20" s="494"/>
      <c r="I20" s="494"/>
      <c r="J20" s="494"/>
      <c r="K20" s="494"/>
      <c r="L20" s="500">
        <v>17482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158</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159</v>
      </c>
      <c r="C22" s="460"/>
      <c r="D22" s="461"/>
      <c r="E22" s="468" t="s">
        <v>1</v>
      </c>
      <c r="F22" s="443"/>
      <c r="G22" s="443"/>
      <c r="H22" s="443"/>
      <c r="I22" s="443"/>
      <c r="J22" s="443"/>
      <c r="K22" s="444"/>
      <c r="L22" s="468" t="s">
        <v>160</v>
      </c>
      <c r="M22" s="443"/>
      <c r="N22" s="443"/>
      <c r="O22" s="443"/>
      <c r="P22" s="444"/>
      <c r="Q22" s="453" t="s">
        <v>161</v>
      </c>
      <c r="R22" s="454"/>
      <c r="S22" s="454"/>
      <c r="T22" s="454"/>
      <c r="U22" s="454"/>
      <c r="V22" s="469"/>
      <c r="W22" s="471" t="s">
        <v>162</v>
      </c>
      <c r="X22" s="460"/>
      <c r="Y22" s="461"/>
      <c r="Z22" s="468" t="s">
        <v>1</v>
      </c>
      <c r="AA22" s="443"/>
      <c r="AB22" s="443"/>
      <c r="AC22" s="443"/>
      <c r="AD22" s="443"/>
      <c r="AE22" s="443"/>
      <c r="AF22" s="443"/>
      <c r="AG22" s="444"/>
      <c r="AH22" s="442" t="s">
        <v>163</v>
      </c>
      <c r="AI22" s="443"/>
      <c r="AJ22" s="443"/>
      <c r="AK22" s="443"/>
      <c r="AL22" s="444"/>
      <c r="AM22" s="442" t="s">
        <v>164</v>
      </c>
      <c r="AN22" s="448"/>
      <c r="AO22" s="448"/>
      <c r="AP22" s="448"/>
      <c r="AQ22" s="448"/>
      <c r="AR22" s="449"/>
      <c r="AS22" s="453" t="s">
        <v>161</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165</v>
      </c>
      <c r="AZ23" s="423"/>
      <c r="BA23" s="423"/>
      <c r="BB23" s="423"/>
      <c r="BC23" s="423"/>
      <c r="BD23" s="423"/>
      <c r="BE23" s="423"/>
      <c r="BF23" s="423"/>
      <c r="BG23" s="423"/>
      <c r="BH23" s="423"/>
      <c r="BI23" s="423"/>
      <c r="BJ23" s="423"/>
      <c r="BK23" s="423"/>
      <c r="BL23" s="423"/>
      <c r="BM23" s="424"/>
      <c r="BN23" s="430">
        <v>2533877</v>
      </c>
      <c r="BO23" s="431"/>
      <c r="BP23" s="431"/>
      <c r="BQ23" s="431"/>
      <c r="BR23" s="431"/>
      <c r="BS23" s="431"/>
      <c r="BT23" s="431"/>
      <c r="BU23" s="432"/>
      <c r="BV23" s="430">
        <v>2718010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166</v>
      </c>
      <c r="F24" s="404"/>
      <c r="G24" s="404"/>
      <c r="H24" s="404"/>
      <c r="I24" s="404"/>
      <c r="J24" s="404"/>
      <c r="K24" s="405"/>
      <c r="L24" s="406">
        <v>1</v>
      </c>
      <c r="M24" s="407"/>
      <c r="N24" s="407"/>
      <c r="O24" s="407"/>
      <c r="P24" s="408"/>
      <c r="Q24" s="406">
        <v>8000</v>
      </c>
      <c r="R24" s="407"/>
      <c r="S24" s="407"/>
      <c r="T24" s="407"/>
      <c r="U24" s="407"/>
      <c r="V24" s="408"/>
      <c r="W24" s="472"/>
      <c r="X24" s="463"/>
      <c r="Y24" s="464"/>
      <c r="Z24" s="403" t="s">
        <v>167</v>
      </c>
      <c r="AA24" s="404"/>
      <c r="AB24" s="404"/>
      <c r="AC24" s="404"/>
      <c r="AD24" s="404"/>
      <c r="AE24" s="404"/>
      <c r="AF24" s="404"/>
      <c r="AG24" s="405"/>
      <c r="AH24" s="406">
        <v>212</v>
      </c>
      <c r="AI24" s="407"/>
      <c r="AJ24" s="407"/>
      <c r="AK24" s="407"/>
      <c r="AL24" s="408"/>
      <c r="AM24" s="406">
        <v>627096</v>
      </c>
      <c r="AN24" s="407"/>
      <c r="AO24" s="407"/>
      <c r="AP24" s="407"/>
      <c r="AQ24" s="407"/>
      <c r="AR24" s="408"/>
      <c r="AS24" s="406">
        <v>2958</v>
      </c>
      <c r="AT24" s="407"/>
      <c r="AU24" s="407"/>
      <c r="AV24" s="407"/>
      <c r="AW24" s="407"/>
      <c r="AX24" s="409"/>
      <c r="AY24" s="397" t="s">
        <v>168</v>
      </c>
      <c r="AZ24" s="398"/>
      <c r="BA24" s="398"/>
      <c r="BB24" s="398"/>
      <c r="BC24" s="398"/>
      <c r="BD24" s="398"/>
      <c r="BE24" s="398"/>
      <c r="BF24" s="398"/>
      <c r="BG24" s="398"/>
      <c r="BH24" s="398"/>
      <c r="BI24" s="398"/>
      <c r="BJ24" s="398"/>
      <c r="BK24" s="398"/>
      <c r="BL24" s="398"/>
      <c r="BM24" s="399"/>
      <c r="BN24" s="430">
        <v>1663975</v>
      </c>
      <c r="BO24" s="431"/>
      <c r="BP24" s="431"/>
      <c r="BQ24" s="431"/>
      <c r="BR24" s="431"/>
      <c r="BS24" s="431"/>
      <c r="BT24" s="431"/>
      <c r="BU24" s="432"/>
      <c r="BV24" s="430">
        <v>1939058</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169</v>
      </c>
      <c r="F25" s="404"/>
      <c r="G25" s="404"/>
      <c r="H25" s="404"/>
      <c r="I25" s="404"/>
      <c r="J25" s="404"/>
      <c r="K25" s="405"/>
      <c r="L25" s="406">
        <v>1</v>
      </c>
      <c r="M25" s="407"/>
      <c r="N25" s="407"/>
      <c r="O25" s="407"/>
      <c r="P25" s="408"/>
      <c r="Q25" s="406">
        <v>6400</v>
      </c>
      <c r="R25" s="407"/>
      <c r="S25" s="407"/>
      <c r="T25" s="407"/>
      <c r="U25" s="407"/>
      <c r="V25" s="408"/>
      <c r="W25" s="472"/>
      <c r="X25" s="463"/>
      <c r="Y25" s="464"/>
      <c r="Z25" s="403" t="s">
        <v>170</v>
      </c>
      <c r="AA25" s="404"/>
      <c r="AB25" s="404"/>
      <c r="AC25" s="404"/>
      <c r="AD25" s="404"/>
      <c r="AE25" s="404"/>
      <c r="AF25" s="404"/>
      <c r="AG25" s="405"/>
      <c r="AH25" s="406" t="s">
        <v>127</v>
      </c>
      <c r="AI25" s="407"/>
      <c r="AJ25" s="407"/>
      <c r="AK25" s="407"/>
      <c r="AL25" s="408"/>
      <c r="AM25" s="406" t="s">
        <v>127</v>
      </c>
      <c r="AN25" s="407"/>
      <c r="AO25" s="407"/>
      <c r="AP25" s="407"/>
      <c r="AQ25" s="407"/>
      <c r="AR25" s="408"/>
      <c r="AS25" s="406" t="s">
        <v>127</v>
      </c>
      <c r="AT25" s="407"/>
      <c r="AU25" s="407"/>
      <c r="AV25" s="407"/>
      <c r="AW25" s="407"/>
      <c r="AX25" s="409"/>
      <c r="AY25" s="422" t="s">
        <v>171</v>
      </c>
      <c r="AZ25" s="423"/>
      <c r="BA25" s="423"/>
      <c r="BB25" s="423"/>
      <c r="BC25" s="423"/>
      <c r="BD25" s="423"/>
      <c r="BE25" s="423"/>
      <c r="BF25" s="423"/>
      <c r="BG25" s="423"/>
      <c r="BH25" s="423"/>
      <c r="BI25" s="423"/>
      <c r="BJ25" s="423"/>
      <c r="BK25" s="423"/>
      <c r="BL25" s="423"/>
      <c r="BM25" s="424"/>
      <c r="BN25" s="425">
        <v>8448793</v>
      </c>
      <c r="BO25" s="426"/>
      <c r="BP25" s="426"/>
      <c r="BQ25" s="426"/>
      <c r="BR25" s="426"/>
      <c r="BS25" s="426"/>
      <c r="BT25" s="426"/>
      <c r="BU25" s="427"/>
      <c r="BV25" s="425">
        <v>7041271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172</v>
      </c>
      <c r="F26" s="404"/>
      <c r="G26" s="404"/>
      <c r="H26" s="404"/>
      <c r="I26" s="404"/>
      <c r="J26" s="404"/>
      <c r="K26" s="405"/>
      <c r="L26" s="406">
        <v>1</v>
      </c>
      <c r="M26" s="407"/>
      <c r="N26" s="407"/>
      <c r="O26" s="407"/>
      <c r="P26" s="408"/>
      <c r="Q26" s="406">
        <v>5900</v>
      </c>
      <c r="R26" s="407"/>
      <c r="S26" s="407"/>
      <c r="T26" s="407"/>
      <c r="U26" s="407"/>
      <c r="V26" s="408"/>
      <c r="W26" s="472"/>
      <c r="X26" s="463"/>
      <c r="Y26" s="464"/>
      <c r="Z26" s="403" t="s">
        <v>173</v>
      </c>
      <c r="AA26" s="485"/>
      <c r="AB26" s="485"/>
      <c r="AC26" s="485"/>
      <c r="AD26" s="485"/>
      <c r="AE26" s="485"/>
      <c r="AF26" s="485"/>
      <c r="AG26" s="486"/>
      <c r="AH26" s="406">
        <v>3</v>
      </c>
      <c r="AI26" s="407"/>
      <c r="AJ26" s="407"/>
      <c r="AK26" s="407"/>
      <c r="AL26" s="408"/>
      <c r="AM26" s="406">
        <v>9033</v>
      </c>
      <c r="AN26" s="407"/>
      <c r="AO26" s="407"/>
      <c r="AP26" s="407"/>
      <c r="AQ26" s="407"/>
      <c r="AR26" s="408"/>
      <c r="AS26" s="406">
        <v>3011</v>
      </c>
      <c r="AT26" s="407"/>
      <c r="AU26" s="407"/>
      <c r="AV26" s="407"/>
      <c r="AW26" s="407"/>
      <c r="AX26" s="409"/>
      <c r="AY26" s="439" t="s">
        <v>174</v>
      </c>
      <c r="AZ26" s="440"/>
      <c r="BA26" s="440"/>
      <c r="BB26" s="440"/>
      <c r="BC26" s="440"/>
      <c r="BD26" s="440"/>
      <c r="BE26" s="440"/>
      <c r="BF26" s="440"/>
      <c r="BG26" s="440"/>
      <c r="BH26" s="440"/>
      <c r="BI26" s="440"/>
      <c r="BJ26" s="440"/>
      <c r="BK26" s="440"/>
      <c r="BL26" s="440"/>
      <c r="BM26" s="441"/>
      <c r="BN26" s="430" t="s">
        <v>127</v>
      </c>
      <c r="BO26" s="431"/>
      <c r="BP26" s="431"/>
      <c r="BQ26" s="431"/>
      <c r="BR26" s="431"/>
      <c r="BS26" s="431"/>
      <c r="BT26" s="431"/>
      <c r="BU26" s="432"/>
      <c r="BV26" s="430" t="s">
        <v>135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175</v>
      </c>
      <c r="F27" s="404"/>
      <c r="G27" s="404"/>
      <c r="H27" s="404"/>
      <c r="I27" s="404"/>
      <c r="J27" s="404"/>
      <c r="K27" s="405"/>
      <c r="L27" s="406">
        <v>1</v>
      </c>
      <c r="M27" s="407"/>
      <c r="N27" s="407"/>
      <c r="O27" s="407"/>
      <c r="P27" s="408"/>
      <c r="Q27" s="406">
        <v>3300</v>
      </c>
      <c r="R27" s="407"/>
      <c r="S27" s="407"/>
      <c r="T27" s="407"/>
      <c r="U27" s="407"/>
      <c r="V27" s="408"/>
      <c r="W27" s="472"/>
      <c r="X27" s="463"/>
      <c r="Y27" s="464"/>
      <c r="Z27" s="403" t="s">
        <v>176</v>
      </c>
      <c r="AA27" s="404"/>
      <c r="AB27" s="404"/>
      <c r="AC27" s="404"/>
      <c r="AD27" s="404"/>
      <c r="AE27" s="404"/>
      <c r="AF27" s="404"/>
      <c r="AG27" s="405"/>
      <c r="AH27" s="406">
        <v>12</v>
      </c>
      <c r="AI27" s="407"/>
      <c r="AJ27" s="407"/>
      <c r="AK27" s="407"/>
      <c r="AL27" s="408"/>
      <c r="AM27" s="406">
        <v>34980</v>
      </c>
      <c r="AN27" s="407"/>
      <c r="AO27" s="407"/>
      <c r="AP27" s="407"/>
      <c r="AQ27" s="407"/>
      <c r="AR27" s="408"/>
      <c r="AS27" s="406">
        <v>2915</v>
      </c>
      <c r="AT27" s="407"/>
      <c r="AU27" s="407"/>
      <c r="AV27" s="407"/>
      <c r="AW27" s="407"/>
      <c r="AX27" s="409"/>
      <c r="AY27" s="436" t="s">
        <v>177</v>
      </c>
      <c r="AZ27" s="437"/>
      <c r="BA27" s="437"/>
      <c r="BB27" s="437"/>
      <c r="BC27" s="437"/>
      <c r="BD27" s="437"/>
      <c r="BE27" s="437"/>
      <c r="BF27" s="437"/>
      <c r="BG27" s="437"/>
      <c r="BH27" s="437"/>
      <c r="BI27" s="437"/>
      <c r="BJ27" s="437"/>
      <c r="BK27" s="437"/>
      <c r="BL27" s="437"/>
      <c r="BM27" s="438"/>
      <c r="BN27" s="433">
        <v>542031</v>
      </c>
      <c r="BO27" s="434"/>
      <c r="BP27" s="434"/>
      <c r="BQ27" s="434"/>
      <c r="BR27" s="434"/>
      <c r="BS27" s="434"/>
      <c r="BT27" s="434"/>
      <c r="BU27" s="435"/>
      <c r="BV27" s="433">
        <v>589130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178</v>
      </c>
      <c r="F28" s="404"/>
      <c r="G28" s="404"/>
      <c r="H28" s="404"/>
      <c r="I28" s="404"/>
      <c r="J28" s="404"/>
      <c r="K28" s="405"/>
      <c r="L28" s="406">
        <v>1</v>
      </c>
      <c r="M28" s="407"/>
      <c r="N28" s="407"/>
      <c r="O28" s="407"/>
      <c r="P28" s="408"/>
      <c r="Q28" s="406">
        <v>2800</v>
      </c>
      <c r="R28" s="407"/>
      <c r="S28" s="407"/>
      <c r="T28" s="407"/>
      <c r="U28" s="407"/>
      <c r="V28" s="408"/>
      <c r="W28" s="472"/>
      <c r="X28" s="463"/>
      <c r="Y28" s="464"/>
      <c r="Z28" s="403" t="s">
        <v>179</v>
      </c>
      <c r="AA28" s="404"/>
      <c r="AB28" s="404"/>
      <c r="AC28" s="404"/>
      <c r="AD28" s="404"/>
      <c r="AE28" s="404"/>
      <c r="AF28" s="404"/>
      <c r="AG28" s="405"/>
      <c r="AH28" s="406" t="s">
        <v>127</v>
      </c>
      <c r="AI28" s="407"/>
      <c r="AJ28" s="407"/>
      <c r="AK28" s="407"/>
      <c r="AL28" s="408"/>
      <c r="AM28" s="406" t="s">
        <v>127</v>
      </c>
      <c r="AN28" s="407"/>
      <c r="AO28" s="407"/>
      <c r="AP28" s="407"/>
      <c r="AQ28" s="407"/>
      <c r="AR28" s="408"/>
      <c r="AS28" s="406" t="s">
        <v>127</v>
      </c>
      <c r="AT28" s="407"/>
      <c r="AU28" s="407"/>
      <c r="AV28" s="407"/>
      <c r="AW28" s="407"/>
      <c r="AX28" s="409"/>
      <c r="AY28" s="413" t="s">
        <v>180</v>
      </c>
      <c r="AZ28" s="414"/>
      <c r="BA28" s="414"/>
      <c r="BB28" s="415"/>
      <c r="BC28" s="422" t="s">
        <v>48</v>
      </c>
      <c r="BD28" s="423"/>
      <c r="BE28" s="423"/>
      <c r="BF28" s="423"/>
      <c r="BG28" s="423"/>
      <c r="BH28" s="423"/>
      <c r="BI28" s="423"/>
      <c r="BJ28" s="423"/>
      <c r="BK28" s="423"/>
      <c r="BL28" s="423"/>
      <c r="BM28" s="424"/>
      <c r="BN28" s="425">
        <v>3965859</v>
      </c>
      <c r="BO28" s="426"/>
      <c r="BP28" s="426"/>
      <c r="BQ28" s="426"/>
      <c r="BR28" s="426"/>
      <c r="BS28" s="426"/>
      <c r="BT28" s="426"/>
      <c r="BU28" s="427"/>
      <c r="BV28" s="425">
        <v>4516571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181</v>
      </c>
      <c r="F29" s="404"/>
      <c r="G29" s="404"/>
      <c r="H29" s="404"/>
      <c r="I29" s="404"/>
      <c r="J29" s="404"/>
      <c r="K29" s="405"/>
      <c r="L29" s="406">
        <v>14</v>
      </c>
      <c r="M29" s="407"/>
      <c r="N29" s="407"/>
      <c r="O29" s="407"/>
      <c r="P29" s="408"/>
      <c r="Q29" s="406">
        <v>2600</v>
      </c>
      <c r="R29" s="407"/>
      <c r="S29" s="407"/>
      <c r="T29" s="407"/>
      <c r="U29" s="407"/>
      <c r="V29" s="408"/>
      <c r="W29" s="473"/>
      <c r="X29" s="474"/>
      <c r="Y29" s="475"/>
      <c r="Z29" s="403" t="s">
        <v>182</v>
      </c>
      <c r="AA29" s="404"/>
      <c r="AB29" s="404"/>
      <c r="AC29" s="404"/>
      <c r="AD29" s="404"/>
      <c r="AE29" s="404"/>
      <c r="AF29" s="404"/>
      <c r="AG29" s="405"/>
      <c r="AH29" s="406">
        <v>224</v>
      </c>
      <c r="AI29" s="407"/>
      <c r="AJ29" s="407"/>
      <c r="AK29" s="407"/>
      <c r="AL29" s="408"/>
      <c r="AM29" s="406">
        <v>662076</v>
      </c>
      <c r="AN29" s="407"/>
      <c r="AO29" s="407"/>
      <c r="AP29" s="407"/>
      <c r="AQ29" s="407"/>
      <c r="AR29" s="408"/>
      <c r="AS29" s="406">
        <v>2956</v>
      </c>
      <c r="AT29" s="407"/>
      <c r="AU29" s="407"/>
      <c r="AV29" s="407"/>
      <c r="AW29" s="407"/>
      <c r="AX29" s="409"/>
      <c r="AY29" s="416"/>
      <c r="AZ29" s="417"/>
      <c r="BA29" s="417"/>
      <c r="BB29" s="418"/>
      <c r="BC29" s="410" t="s">
        <v>183</v>
      </c>
      <c r="BD29" s="411"/>
      <c r="BE29" s="411"/>
      <c r="BF29" s="411"/>
      <c r="BG29" s="411"/>
      <c r="BH29" s="411"/>
      <c r="BI29" s="411"/>
      <c r="BJ29" s="411"/>
      <c r="BK29" s="411"/>
      <c r="BL29" s="411"/>
      <c r="BM29" s="412"/>
      <c r="BN29" s="430">
        <v>51838</v>
      </c>
      <c r="BO29" s="431"/>
      <c r="BP29" s="431"/>
      <c r="BQ29" s="431"/>
      <c r="BR29" s="431"/>
      <c r="BS29" s="431"/>
      <c r="BT29" s="431"/>
      <c r="BU29" s="432"/>
      <c r="BV29" s="430">
        <v>51838</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184</v>
      </c>
      <c r="X30" s="483"/>
      <c r="Y30" s="483"/>
      <c r="Z30" s="483"/>
      <c r="AA30" s="483"/>
      <c r="AB30" s="483"/>
      <c r="AC30" s="483"/>
      <c r="AD30" s="483"/>
      <c r="AE30" s="483"/>
      <c r="AF30" s="483"/>
      <c r="AG30" s="484"/>
      <c r="AH30" s="394">
        <v>97</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2433840</v>
      </c>
      <c r="BO30" s="434"/>
      <c r="BP30" s="434"/>
      <c r="BQ30" s="434"/>
      <c r="BR30" s="434"/>
      <c r="BS30" s="434"/>
      <c r="BT30" s="434"/>
      <c r="BU30" s="435"/>
      <c r="BV30" s="433">
        <v>2734556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191</v>
      </c>
      <c r="D33" s="393"/>
      <c r="E33" s="392" t="s">
        <v>192</v>
      </c>
      <c r="F33" s="392"/>
      <c r="G33" s="392"/>
      <c r="H33" s="392"/>
      <c r="I33" s="392"/>
      <c r="J33" s="392"/>
      <c r="K33" s="392"/>
      <c r="L33" s="392"/>
      <c r="M33" s="392"/>
      <c r="N33" s="392"/>
      <c r="O33" s="392"/>
      <c r="P33" s="392"/>
      <c r="Q33" s="392"/>
      <c r="R33" s="392"/>
      <c r="S33" s="392"/>
      <c r="T33" s="216"/>
      <c r="U33" s="393" t="s">
        <v>191</v>
      </c>
      <c r="V33" s="393"/>
      <c r="W33" s="392" t="s">
        <v>192</v>
      </c>
      <c r="X33" s="392"/>
      <c r="Y33" s="392"/>
      <c r="Z33" s="392"/>
      <c r="AA33" s="392"/>
      <c r="AB33" s="392"/>
      <c r="AC33" s="392"/>
      <c r="AD33" s="392"/>
      <c r="AE33" s="392"/>
      <c r="AF33" s="392"/>
      <c r="AG33" s="392"/>
      <c r="AH33" s="392"/>
      <c r="AI33" s="392"/>
      <c r="AJ33" s="392"/>
      <c r="AK33" s="392"/>
      <c r="AL33" s="216"/>
      <c r="AM33" s="393" t="s">
        <v>191</v>
      </c>
      <c r="AN33" s="393"/>
      <c r="AO33" s="392" t="s">
        <v>192</v>
      </c>
      <c r="AP33" s="392"/>
      <c r="AQ33" s="392"/>
      <c r="AR33" s="392"/>
      <c r="AS33" s="392"/>
      <c r="AT33" s="392"/>
      <c r="AU33" s="392"/>
      <c r="AV33" s="392"/>
      <c r="AW33" s="392"/>
      <c r="AX33" s="392"/>
      <c r="AY33" s="392"/>
      <c r="AZ33" s="392"/>
      <c r="BA33" s="392"/>
      <c r="BB33" s="392"/>
      <c r="BC33" s="392"/>
      <c r="BD33" s="217"/>
      <c r="BE33" s="392" t="s">
        <v>193</v>
      </c>
      <c r="BF33" s="392"/>
      <c r="BG33" s="392" t="s">
        <v>194</v>
      </c>
      <c r="BH33" s="392"/>
      <c r="BI33" s="392"/>
      <c r="BJ33" s="392"/>
      <c r="BK33" s="392"/>
      <c r="BL33" s="392"/>
      <c r="BM33" s="392"/>
      <c r="BN33" s="392"/>
      <c r="BO33" s="392"/>
      <c r="BP33" s="392"/>
      <c r="BQ33" s="392"/>
      <c r="BR33" s="392"/>
      <c r="BS33" s="392"/>
      <c r="BT33" s="392"/>
      <c r="BU33" s="392"/>
      <c r="BV33" s="217"/>
      <c r="BW33" s="393" t="s">
        <v>193</v>
      </c>
      <c r="BX33" s="393"/>
      <c r="BY33" s="392" t="s">
        <v>195</v>
      </c>
      <c r="BZ33" s="392"/>
      <c r="CA33" s="392"/>
      <c r="CB33" s="392"/>
      <c r="CC33" s="392"/>
      <c r="CD33" s="392"/>
      <c r="CE33" s="392"/>
      <c r="CF33" s="392"/>
      <c r="CG33" s="392"/>
      <c r="CH33" s="392"/>
      <c r="CI33" s="392"/>
      <c r="CJ33" s="392"/>
      <c r="CK33" s="392"/>
      <c r="CL33" s="392"/>
      <c r="CM33" s="392"/>
      <c r="CN33" s="216"/>
      <c r="CO33" s="393" t="s">
        <v>196</v>
      </c>
      <c r="CP33" s="393"/>
      <c r="CQ33" s="392" t="s">
        <v>197</v>
      </c>
      <c r="CR33" s="392"/>
      <c r="CS33" s="392"/>
      <c r="CT33" s="392"/>
      <c r="CU33" s="392"/>
      <c r="CV33" s="392"/>
      <c r="CW33" s="392"/>
      <c r="CX33" s="392"/>
      <c r="CY33" s="392"/>
      <c r="CZ33" s="392"/>
      <c r="DA33" s="392"/>
      <c r="DB33" s="392"/>
      <c r="DC33" s="392"/>
      <c r="DD33" s="392"/>
      <c r="DE33" s="392"/>
      <c r="DF33" s="216"/>
      <c r="DG33" s="391" t="s">
        <v>198</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静岡県市町総合事務組合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f>IF(E35="","",C34+1)</f>
        <v>2</v>
      </c>
      <c r="D35" s="389"/>
      <c r="E35" s="388" t="str">
        <f>IF('各会計、関係団体の財政状況及び健全化判断比率'!B8="","",'各会計、関係団体の財政状況及び健全化判断比率'!B8)</f>
        <v>土地取得事業特別会計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裾野市長泉町衛生施設組合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静岡県芦湖水利組合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駿豆学園管理組合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静岡県後期高齢者医療広域連合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静岡県地方税滞納整理機構</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富士山南東消防組合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駿東地区交通災害共済組合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静岡県後期高齢者医療広域連合（事業会計分）</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203</v>
      </c>
    </row>
    <row r="50" spans="5:5">
      <c r="E50" s="188" t="s">
        <v>204</v>
      </c>
    </row>
    <row r="51" spans="5:5">
      <c r="E51" s="188" t="s">
        <v>205</v>
      </c>
    </row>
    <row r="52" spans="5:5">
      <c r="E52" s="188" t="s">
        <v>206</v>
      </c>
    </row>
    <row r="53" spans="5:5"/>
    <row r="54" spans="5:5"/>
    <row r="55" spans="5:5"/>
    <row r="56" spans="5:5"/>
  </sheetData>
  <sheetProtection algorithmName="SHA-512" hashValue="3eZZAi2F8QFJTDBH0HFF8dAmZvzqerUhNSAe4JWBnmw0ASYR8VqOexdt9ykeOW5SYIS2wHP4oYSKI89ExIWlUw==" saltValue="Yug8SeoiUdAlGp/02Gwm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c r="A34" s="22"/>
      <c r="B34" s="31"/>
      <c r="C34" s="1212" t="s">
        <v>552</v>
      </c>
      <c r="D34" s="1212"/>
      <c r="E34" s="1213"/>
      <c r="F34" s="32">
        <v>10.91</v>
      </c>
      <c r="G34" s="33">
        <v>12.35</v>
      </c>
      <c r="H34" s="33">
        <v>12.85</v>
      </c>
      <c r="I34" s="33">
        <v>12.91</v>
      </c>
      <c r="J34" s="34">
        <v>13.98</v>
      </c>
      <c r="K34" s="22"/>
      <c r="L34" s="22"/>
      <c r="M34" s="22"/>
      <c r="N34" s="22"/>
      <c r="O34" s="22"/>
      <c r="P34" s="22"/>
    </row>
    <row r="35" spans="1:16" ht="39" customHeight="1">
      <c r="A35" s="22"/>
      <c r="B35" s="35"/>
      <c r="C35" s="1206" t="s">
        <v>553</v>
      </c>
      <c r="D35" s="1207"/>
      <c r="E35" s="1208"/>
      <c r="F35" s="36" t="s">
        <v>501</v>
      </c>
      <c r="G35" s="37" t="s">
        <v>501</v>
      </c>
      <c r="H35" s="37">
        <v>1.81</v>
      </c>
      <c r="I35" s="37">
        <v>2.5299999999999998</v>
      </c>
      <c r="J35" s="38">
        <v>3.2</v>
      </c>
      <c r="K35" s="22"/>
      <c r="L35" s="22"/>
      <c r="M35" s="22"/>
      <c r="N35" s="22"/>
      <c r="O35" s="22"/>
      <c r="P35" s="22"/>
    </row>
    <row r="36" spans="1:16" ht="39" customHeight="1">
      <c r="A36" s="22"/>
      <c r="B36" s="35"/>
      <c r="C36" s="1206" t="s">
        <v>554</v>
      </c>
      <c r="D36" s="1207"/>
      <c r="E36" s="1208"/>
      <c r="F36" s="36">
        <v>4.72</v>
      </c>
      <c r="G36" s="37">
        <v>5.43</v>
      </c>
      <c r="H36" s="37">
        <v>3.4</v>
      </c>
      <c r="I36" s="37">
        <v>5.0999999999999996</v>
      </c>
      <c r="J36" s="38">
        <v>0.98</v>
      </c>
      <c r="K36" s="22"/>
      <c r="L36" s="22"/>
      <c r="M36" s="22"/>
      <c r="N36" s="22"/>
      <c r="O36" s="22"/>
      <c r="P36" s="22"/>
    </row>
    <row r="37" spans="1:16" ht="39" customHeight="1">
      <c r="A37" s="22"/>
      <c r="B37" s="35"/>
      <c r="C37" s="1206" t="s">
        <v>555</v>
      </c>
      <c r="D37" s="1207"/>
      <c r="E37" s="1208"/>
      <c r="F37" s="36">
        <v>2.1800000000000002</v>
      </c>
      <c r="G37" s="37">
        <v>1.92</v>
      </c>
      <c r="H37" s="37">
        <v>0.87</v>
      </c>
      <c r="I37" s="37">
        <v>0.56000000000000005</v>
      </c>
      <c r="J37" s="38">
        <v>0.49</v>
      </c>
      <c r="K37" s="22"/>
      <c r="L37" s="22"/>
      <c r="M37" s="22"/>
      <c r="N37" s="22"/>
      <c r="O37" s="22"/>
      <c r="P37" s="22"/>
    </row>
    <row r="38" spans="1:16" ht="39" customHeight="1">
      <c r="A38" s="22"/>
      <c r="B38" s="35"/>
      <c r="C38" s="1206" t="s">
        <v>556</v>
      </c>
      <c r="D38" s="1207"/>
      <c r="E38" s="1208"/>
      <c r="F38" s="36">
        <v>1.41</v>
      </c>
      <c r="G38" s="37">
        <v>0.62</v>
      </c>
      <c r="H38" s="37">
        <v>0.67</v>
      </c>
      <c r="I38" s="37">
        <v>0.55000000000000004</v>
      </c>
      <c r="J38" s="38">
        <v>0.34</v>
      </c>
      <c r="K38" s="22"/>
      <c r="L38" s="22"/>
      <c r="M38" s="22"/>
      <c r="N38" s="22"/>
      <c r="O38" s="22"/>
      <c r="P38" s="22"/>
    </row>
    <row r="39" spans="1:16" ht="39" customHeight="1">
      <c r="A39" s="22"/>
      <c r="B39" s="35"/>
      <c r="C39" s="1206" t="s">
        <v>557</v>
      </c>
      <c r="D39" s="1207"/>
      <c r="E39" s="1208"/>
      <c r="F39" s="36">
        <v>7.0000000000000007E-2</v>
      </c>
      <c r="G39" s="37">
        <v>0.21</v>
      </c>
      <c r="H39" s="37">
        <v>0.06</v>
      </c>
      <c r="I39" s="37">
        <v>0.04</v>
      </c>
      <c r="J39" s="38">
        <v>0.08</v>
      </c>
      <c r="K39" s="22"/>
      <c r="L39" s="22"/>
      <c r="M39" s="22"/>
      <c r="N39" s="22"/>
      <c r="O39" s="22"/>
      <c r="P39" s="22"/>
    </row>
    <row r="40" spans="1:16" ht="39" customHeight="1">
      <c r="A40" s="22"/>
      <c r="B40" s="35"/>
      <c r="C40" s="1206" t="s">
        <v>558</v>
      </c>
      <c r="D40" s="1207"/>
      <c r="E40" s="1208"/>
      <c r="F40" s="36">
        <v>0</v>
      </c>
      <c r="G40" s="37">
        <v>0</v>
      </c>
      <c r="H40" s="37">
        <v>0</v>
      </c>
      <c r="I40" s="37">
        <v>0</v>
      </c>
      <c r="J40" s="38">
        <v>0</v>
      </c>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559</v>
      </c>
      <c r="D42" s="1207"/>
      <c r="E42" s="1208"/>
      <c r="F42" s="36" t="s">
        <v>501</v>
      </c>
      <c r="G42" s="37" t="s">
        <v>501</v>
      </c>
      <c r="H42" s="37" t="s">
        <v>501</v>
      </c>
      <c r="I42" s="37" t="s">
        <v>501</v>
      </c>
      <c r="J42" s="38" t="s">
        <v>501</v>
      </c>
      <c r="K42" s="22"/>
      <c r="L42" s="22"/>
      <c r="M42" s="22"/>
      <c r="N42" s="22"/>
      <c r="O42" s="22"/>
      <c r="P42" s="22"/>
    </row>
    <row r="43" spans="1:16" ht="39" customHeight="1" thickBot="1">
      <c r="A43" s="22"/>
      <c r="B43" s="40"/>
      <c r="C43" s="1209" t="s">
        <v>560</v>
      </c>
      <c r="D43" s="1210"/>
      <c r="E43" s="1211"/>
      <c r="F43" s="41">
        <v>0.63</v>
      </c>
      <c r="G43" s="42">
        <v>1.97</v>
      </c>
      <c r="H43" s="42" t="s">
        <v>501</v>
      </c>
      <c r="I43" s="42" t="s">
        <v>501</v>
      </c>
      <c r="J43" s="43" t="s">
        <v>501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9Wsizgkw1EB3MAJb4nsAD9Ehf0yVvDe0J0sje0sd3bWqWs+CZrV4uHGGhL/+wKygu0OFYvXWjlYpnYLcQ9Fjyg==" saltValue="c9q6i4DdBwKBh1gocxkD2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c r="A45" s="48"/>
      <c r="B45" s="1232" t="s">
        <v>11</v>
      </c>
      <c r="C45" s="1233"/>
      <c r="D45" s="58"/>
      <c r="E45" s="1238" t="s">
        <v>12</v>
      </c>
      <c r="F45" s="1238"/>
      <c r="G45" s="1238"/>
      <c r="H45" s="1238"/>
      <c r="I45" s="1238"/>
      <c r="J45" s="1239"/>
      <c r="K45" s="59">
        <v>452</v>
      </c>
      <c r="L45" s="60">
        <v>426</v>
      </c>
      <c r="M45" s="60">
        <v>398</v>
      </c>
      <c r="N45" s="60">
        <v>362</v>
      </c>
      <c r="O45" s="61">
        <v>343</v>
      </c>
      <c r="P45" s="48"/>
      <c r="Q45" s="48"/>
      <c r="R45" s="48"/>
      <c r="S45" s="48"/>
      <c r="T45" s="48"/>
      <c r="U45" s="48"/>
    </row>
    <row r="46" spans="1:21" ht="30.75" customHeight="1">
      <c r="A46" s="48"/>
      <c r="B46" s="1234"/>
      <c r="C46" s="1235"/>
      <c r="D46" s="62"/>
      <c r="E46" s="1216" t="s">
        <v>13</v>
      </c>
      <c r="F46" s="1216"/>
      <c r="G46" s="1216"/>
      <c r="H46" s="1216"/>
      <c r="I46" s="1216"/>
      <c r="J46" s="1217"/>
      <c r="K46" s="63" t="s">
        <v>501</v>
      </c>
      <c r="L46" s="64" t="s">
        <v>501</v>
      </c>
      <c r="M46" s="64" t="s">
        <v>501</v>
      </c>
      <c r="N46" s="64" t="s">
        <v>501</v>
      </c>
      <c r="O46" s="65" t="s">
        <v>501</v>
      </c>
      <c r="P46" s="48"/>
      <c r="Q46" s="48"/>
      <c r="R46" s="48"/>
      <c r="S46" s="48"/>
      <c r="T46" s="48"/>
      <c r="U46" s="48"/>
    </row>
    <row r="47" spans="1:21" ht="30.75" customHeight="1">
      <c r="A47" s="48"/>
      <c r="B47" s="1234"/>
      <c r="C47" s="1235"/>
      <c r="D47" s="62"/>
      <c r="E47" s="1216" t="s">
        <v>14</v>
      </c>
      <c r="F47" s="1216"/>
      <c r="G47" s="1216"/>
      <c r="H47" s="1216"/>
      <c r="I47" s="1216"/>
      <c r="J47" s="1217"/>
      <c r="K47" s="63" t="s">
        <v>501</v>
      </c>
      <c r="L47" s="64" t="s">
        <v>501</v>
      </c>
      <c r="M47" s="64" t="s">
        <v>501</v>
      </c>
      <c r="N47" s="64" t="s">
        <v>501</v>
      </c>
      <c r="O47" s="65" t="s">
        <v>501</v>
      </c>
      <c r="P47" s="48"/>
      <c r="Q47" s="48"/>
      <c r="R47" s="48"/>
      <c r="S47" s="48"/>
      <c r="T47" s="48"/>
      <c r="U47" s="48"/>
    </row>
    <row r="48" spans="1:21" ht="30.75" customHeight="1">
      <c r="A48" s="48"/>
      <c r="B48" s="1234"/>
      <c r="C48" s="1235"/>
      <c r="D48" s="62"/>
      <c r="E48" s="1216" t="s">
        <v>15</v>
      </c>
      <c r="F48" s="1216"/>
      <c r="G48" s="1216"/>
      <c r="H48" s="1216"/>
      <c r="I48" s="1216"/>
      <c r="J48" s="1217"/>
      <c r="K48" s="63">
        <v>222</v>
      </c>
      <c r="L48" s="64">
        <v>220</v>
      </c>
      <c r="M48" s="64">
        <v>320</v>
      </c>
      <c r="N48" s="64">
        <v>320</v>
      </c>
      <c r="O48" s="65">
        <v>312</v>
      </c>
      <c r="P48" s="48"/>
      <c r="Q48" s="48"/>
      <c r="R48" s="48"/>
      <c r="S48" s="48"/>
      <c r="T48" s="48"/>
      <c r="U48" s="48"/>
    </row>
    <row r="49" spans="1:21" ht="30.75" customHeight="1">
      <c r="A49" s="48"/>
      <c r="B49" s="1234"/>
      <c r="C49" s="1235"/>
      <c r="D49" s="62"/>
      <c r="E49" s="1216" t="s">
        <v>16</v>
      </c>
      <c r="F49" s="1216"/>
      <c r="G49" s="1216"/>
      <c r="H49" s="1216"/>
      <c r="I49" s="1216"/>
      <c r="J49" s="1217"/>
      <c r="K49" s="63">
        <v>2</v>
      </c>
      <c r="L49" s="64">
        <v>2</v>
      </c>
      <c r="M49" s="64">
        <v>2</v>
      </c>
      <c r="N49" s="64">
        <v>3</v>
      </c>
      <c r="O49" s="65">
        <v>6</v>
      </c>
      <c r="P49" s="48"/>
      <c r="Q49" s="48"/>
      <c r="R49" s="48"/>
      <c r="S49" s="48"/>
      <c r="T49" s="48"/>
      <c r="U49" s="48"/>
    </row>
    <row r="50" spans="1:21" ht="30.75" customHeight="1">
      <c r="A50" s="48"/>
      <c r="B50" s="1234"/>
      <c r="C50" s="1235"/>
      <c r="D50" s="62"/>
      <c r="E50" s="1216" t="s">
        <v>17</v>
      </c>
      <c r="F50" s="1216"/>
      <c r="G50" s="1216"/>
      <c r="H50" s="1216"/>
      <c r="I50" s="1216"/>
      <c r="J50" s="1217"/>
      <c r="K50" s="63">
        <v>213</v>
      </c>
      <c r="L50" s="64">
        <v>203</v>
      </c>
      <c r="M50" s="64">
        <v>200</v>
      </c>
      <c r="N50" s="64">
        <v>233</v>
      </c>
      <c r="O50" s="65">
        <v>367</v>
      </c>
      <c r="P50" s="48"/>
      <c r="Q50" s="48"/>
      <c r="R50" s="48"/>
      <c r="S50" s="48"/>
      <c r="T50" s="48"/>
      <c r="U50" s="48"/>
    </row>
    <row r="51" spans="1:21" ht="30.75" customHeight="1">
      <c r="A51" s="48"/>
      <c r="B51" s="1236"/>
      <c r="C51" s="1237"/>
      <c r="D51" s="66"/>
      <c r="E51" s="1216" t="s">
        <v>18</v>
      </c>
      <c r="F51" s="1216"/>
      <c r="G51" s="1216"/>
      <c r="H51" s="1216"/>
      <c r="I51" s="1216"/>
      <c r="J51" s="1217"/>
      <c r="K51" s="63" t="s">
        <v>501</v>
      </c>
      <c r="L51" s="64" t="s">
        <v>501</v>
      </c>
      <c r="M51" s="64" t="s">
        <v>501</v>
      </c>
      <c r="N51" s="64" t="s">
        <v>501</v>
      </c>
      <c r="O51" s="65" t="s">
        <v>501</v>
      </c>
      <c r="P51" s="48"/>
      <c r="Q51" s="48"/>
      <c r="R51" s="48"/>
      <c r="S51" s="48"/>
      <c r="T51" s="48"/>
      <c r="U51" s="48"/>
    </row>
    <row r="52" spans="1:21" ht="30.75" customHeight="1">
      <c r="A52" s="48"/>
      <c r="B52" s="1214" t="s">
        <v>19</v>
      </c>
      <c r="C52" s="1215"/>
      <c r="D52" s="66"/>
      <c r="E52" s="1216" t="s">
        <v>20</v>
      </c>
      <c r="F52" s="1216"/>
      <c r="G52" s="1216"/>
      <c r="H52" s="1216"/>
      <c r="I52" s="1216"/>
      <c r="J52" s="1217"/>
      <c r="K52" s="63">
        <v>689</v>
      </c>
      <c r="L52" s="64">
        <v>691</v>
      </c>
      <c r="M52" s="64">
        <v>723</v>
      </c>
      <c r="N52" s="64">
        <v>705</v>
      </c>
      <c r="O52" s="65">
        <v>633</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200</v>
      </c>
      <c r="L53" s="69">
        <v>160</v>
      </c>
      <c r="M53" s="69">
        <v>197</v>
      </c>
      <c r="N53" s="69">
        <v>213</v>
      </c>
      <c r="O53" s="70">
        <v>395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c r="B57" s="1222" t="s">
        <v>25</v>
      </c>
      <c r="C57" s="1223"/>
      <c r="D57" s="1226" t="s">
        <v>26</v>
      </c>
      <c r="E57" s="1227"/>
      <c r="F57" s="1227"/>
      <c r="G57" s="1227"/>
      <c r="H57" s="1227"/>
      <c r="I57" s="1227"/>
      <c r="J57" s="1228"/>
      <c r="K57" s="83">
        <v>52</v>
      </c>
      <c r="L57" s="84">
        <v>52</v>
      </c>
      <c r="M57" s="84">
        <v>52</v>
      </c>
      <c r="N57" s="84">
        <v>52</v>
      </c>
      <c r="O57" s="85">
        <v>52</v>
      </c>
    </row>
    <row r="58" spans="1:21" ht="31.5" customHeight="1" thickBot="1">
      <c r="B58" s="1224"/>
      <c r="C58" s="1225"/>
      <c r="D58" s="1229" t="s">
        <v>27</v>
      </c>
      <c r="E58" s="1230"/>
      <c r="F58" s="1230"/>
      <c r="G58" s="1230"/>
      <c r="H58" s="1230"/>
      <c r="I58" s="1230"/>
      <c r="J58" s="1231"/>
      <c r="K58" s="86" t="s">
        <v>567</v>
      </c>
      <c r="L58" s="87" t="s">
        <v>567</v>
      </c>
      <c r="M58" s="87" t="s">
        <v>567</v>
      </c>
      <c r="N58" s="87" t="s">
        <v>567</v>
      </c>
      <c r="O58" s="88" t="s">
        <v>567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O2zQlLpwDipVA2pGi2pzAyL+hjQv+D9QSwUNNIjStg0jwStOIKfF/z+lXdH6kOTWtHcQNzBUVaBc+0wUz0EBw==" saltValue="hjYWsjYwxWwDgT2imeWo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543</v>
      </c>
      <c r="J40" s="100" t="s">
        <v>544</v>
      </c>
      <c r="K40" s="100" t="s">
        <v>545</v>
      </c>
      <c r="L40" s="100" t="s">
        <v>546</v>
      </c>
      <c r="M40" s="101" t="s">
        <v>547</v>
      </c>
    </row>
    <row r="41" spans="2:13" ht="27.75" customHeight="1">
      <c r="B41" s="1252" t="s">
        <v>30</v>
      </c>
      <c r="C41" s="1253"/>
      <c r="D41" s="102"/>
      <c r="E41" s="1254" t="s">
        <v>31</v>
      </c>
      <c r="F41" s="1254"/>
      <c r="G41" s="1254"/>
      <c r="H41" s="1255"/>
      <c r="I41" s="103">
        <v>3293</v>
      </c>
      <c r="J41" s="104">
        <v>3095</v>
      </c>
      <c r="K41" s="104">
        <v>2900</v>
      </c>
      <c r="L41" s="104">
        <v>2718</v>
      </c>
      <c r="M41" s="105">
        <v>2534</v>
      </c>
    </row>
    <row r="42" spans="2:13" ht="27.75" customHeight="1">
      <c r="B42" s="1242"/>
      <c r="C42" s="1243"/>
      <c r="D42" s="106"/>
      <c r="E42" s="1246" t="s">
        <v>32</v>
      </c>
      <c r="F42" s="1246"/>
      <c r="G42" s="1246"/>
      <c r="H42" s="1247"/>
      <c r="I42" s="107">
        <v>809</v>
      </c>
      <c r="J42" s="108">
        <v>605</v>
      </c>
      <c r="K42" s="108">
        <v>681</v>
      </c>
      <c r="L42" s="108">
        <v>1066</v>
      </c>
      <c r="M42" s="109">
        <v>781</v>
      </c>
    </row>
    <row r="43" spans="2:13" ht="27.75" customHeight="1">
      <c r="B43" s="1242"/>
      <c r="C43" s="1243"/>
      <c r="D43" s="106"/>
      <c r="E43" s="1246" t="s">
        <v>33</v>
      </c>
      <c r="F43" s="1246"/>
      <c r="G43" s="1246"/>
      <c r="H43" s="1247"/>
      <c r="I43" s="107">
        <v>2145</v>
      </c>
      <c r="J43" s="108">
        <v>2151</v>
      </c>
      <c r="K43" s="108">
        <v>2294</v>
      </c>
      <c r="L43" s="108">
        <v>2652</v>
      </c>
      <c r="M43" s="109">
        <v>2509</v>
      </c>
    </row>
    <row r="44" spans="2:13" ht="27.75" customHeight="1">
      <c r="B44" s="1242"/>
      <c r="C44" s="1243"/>
      <c r="D44" s="106"/>
      <c r="E44" s="1246" t="s">
        <v>34</v>
      </c>
      <c r="F44" s="1246"/>
      <c r="G44" s="1246"/>
      <c r="H44" s="1247"/>
      <c r="I44" s="107">
        <v>25</v>
      </c>
      <c r="J44" s="108">
        <v>71</v>
      </c>
      <c r="K44" s="108">
        <v>100</v>
      </c>
      <c r="L44" s="108">
        <v>211</v>
      </c>
      <c r="M44" s="109">
        <v>211</v>
      </c>
    </row>
    <row r="45" spans="2:13" ht="27.75" customHeight="1">
      <c r="B45" s="1242"/>
      <c r="C45" s="1243"/>
      <c r="D45" s="106"/>
      <c r="E45" s="1246" t="s">
        <v>35</v>
      </c>
      <c r="F45" s="1246"/>
      <c r="G45" s="1246"/>
      <c r="H45" s="1247"/>
      <c r="I45" s="107">
        <v>1118</v>
      </c>
      <c r="J45" s="108">
        <v>1246</v>
      </c>
      <c r="K45" s="108">
        <v>1097</v>
      </c>
      <c r="L45" s="108">
        <v>965</v>
      </c>
      <c r="M45" s="109">
        <v>981</v>
      </c>
    </row>
    <row r="46" spans="2:13" ht="27.75" customHeight="1">
      <c r="B46" s="1242"/>
      <c r="C46" s="1243"/>
      <c r="D46" s="110"/>
      <c r="E46" s="1246" t="s">
        <v>36</v>
      </c>
      <c r="F46" s="1246"/>
      <c r="G46" s="1246"/>
      <c r="H46" s="1247"/>
      <c r="I46" s="107" t="s">
        <v>501</v>
      </c>
      <c r="J46" s="108" t="s">
        <v>501</v>
      </c>
      <c r="K46" s="108" t="s">
        <v>501</v>
      </c>
      <c r="L46" s="108" t="s">
        <v>501</v>
      </c>
      <c r="M46" s="109" t="s">
        <v>501</v>
      </c>
    </row>
    <row r="47" spans="2:13" ht="27.75" customHeight="1">
      <c r="B47" s="1242"/>
      <c r="C47" s="1243"/>
      <c r="D47" s="111"/>
      <c r="E47" s="1256" t="s">
        <v>37</v>
      </c>
      <c r="F47" s="1257"/>
      <c r="G47" s="1257"/>
      <c r="H47" s="1258"/>
      <c r="I47" s="107" t="s">
        <v>501</v>
      </c>
      <c r="J47" s="108" t="s">
        <v>501</v>
      </c>
      <c r="K47" s="108" t="s">
        <v>501</v>
      </c>
      <c r="L47" s="108" t="s">
        <v>501</v>
      </c>
      <c r="M47" s="109" t="s">
        <v>501</v>
      </c>
    </row>
    <row r="48" spans="2:13" ht="27.75" customHeight="1">
      <c r="B48" s="1242"/>
      <c r="C48" s="1243"/>
      <c r="D48" s="106"/>
      <c r="E48" s="1246" t="s">
        <v>38</v>
      </c>
      <c r="F48" s="1246"/>
      <c r="G48" s="1246"/>
      <c r="H48" s="1247"/>
      <c r="I48" s="107" t="s">
        <v>501</v>
      </c>
      <c r="J48" s="108" t="s">
        <v>501</v>
      </c>
      <c r="K48" s="108" t="s">
        <v>501</v>
      </c>
      <c r="L48" s="108" t="s">
        <v>501</v>
      </c>
      <c r="M48" s="109" t="s">
        <v>501</v>
      </c>
    </row>
    <row r="49" spans="2:13" ht="27.75" customHeight="1">
      <c r="B49" s="1244"/>
      <c r="C49" s="1245"/>
      <c r="D49" s="106"/>
      <c r="E49" s="1246" t="s">
        <v>39</v>
      </c>
      <c r="F49" s="1246"/>
      <c r="G49" s="1246"/>
      <c r="H49" s="1247"/>
      <c r="I49" s="107" t="s">
        <v>501</v>
      </c>
      <c r="J49" s="108" t="s">
        <v>501</v>
      </c>
      <c r="K49" s="108" t="s">
        <v>501</v>
      </c>
      <c r="L49" s="108" t="s">
        <v>501</v>
      </c>
      <c r="M49" s="109" t="s">
        <v>501</v>
      </c>
    </row>
    <row r="50" spans="2:13" ht="27.75" customHeight="1">
      <c r="B50" s="1240" t="s">
        <v>40</v>
      </c>
      <c r="C50" s="1241"/>
      <c r="D50" s="112"/>
      <c r="E50" s="1246" t="s">
        <v>41</v>
      </c>
      <c r="F50" s="1246"/>
      <c r="G50" s="1246"/>
      <c r="H50" s="1247"/>
      <c r="I50" s="107">
        <v>7833</v>
      </c>
      <c r="J50" s="108">
        <v>7735</v>
      </c>
      <c r="K50" s="108">
        <v>8100</v>
      </c>
      <c r="L50" s="108">
        <v>7892</v>
      </c>
      <c r="M50" s="109">
        <v>6994</v>
      </c>
    </row>
    <row r="51" spans="2:13" ht="27.75" customHeight="1">
      <c r="B51" s="1242"/>
      <c r="C51" s="1243"/>
      <c r="D51" s="106"/>
      <c r="E51" s="1246" t="s">
        <v>42</v>
      </c>
      <c r="F51" s="1246"/>
      <c r="G51" s="1246"/>
      <c r="H51" s="1247"/>
      <c r="I51" s="107">
        <v>1701</v>
      </c>
      <c r="J51" s="108">
        <v>1667</v>
      </c>
      <c r="K51" s="108">
        <v>1999</v>
      </c>
      <c r="L51" s="108">
        <v>2012</v>
      </c>
      <c r="M51" s="109">
        <v>1773</v>
      </c>
    </row>
    <row r="52" spans="2:13" ht="27.75" customHeight="1">
      <c r="B52" s="1244"/>
      <c r="C52" s="1245"/>
      <c r="D52" s="106"/>
      <c r="E52" s="1246" t="s">
        <v>43</v>
      </c>
      <c r="F52" s="1246"/>
      <c r="G52" s="1246"/>
      <c r="H52" s="1247"/>
      <c r="I52" s="107">
        <v>4900</v>
      </c>
      <c r="J52" s="108">
        <v>4510</v>
      </c>
      <c r="K52" s="108">
        <v>4102</v>
      </c>
      <c r="L52" s="108">
        <v>3821</v>
      </c>
      <c r="M52" s="109">
        <v>3451</v>
      </c>
    </row>
    <row r="53" spans="2:13" ht="27.75" customHeight="1" thickBot="1">
      <c r="B53" s="1248" t="s">
        <v>44</v>
      </c>
      <c r="C53" s="1249"/>
      <c r="D53" s="113"/>
      <c r="E53" s="1250" t="s">
        <v>45</v>
      </c>
      <c r="F53" s="1250"/>
      <c r="G53" s="1250"/>
      <c r="H53" s="1251"/>
      <c r="I53" s="114">
        <v>-7044</v>
      </c>
      <c r="J53" s="115">
        <v>-6743</v>
      </c>
      <c r="K53" s="115">
        <v>-7130</v>
      </c>
      <c r="L53" s="115">
        <v>-6113</v>
      </c>
      <c r="M53" s="116">
        <v>-5203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rk00Jt4QAEDzedGz60xYWfDw6WPGl0zj3IxutNL1Iuft0OgccBpIythgwbBZXkfVi2h7YjT3e6fTQKWFQsyKw==" saltValue="P/BkyftAZxxxP3kj/om4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545</v>
      </c>
      <c r="G54" s="125" t="s">
        <v>546</v>
      </c>
      <c r="H54" s="126" t="s">
        <v>547</v>
      </c>
    </row>
    <row r="55" spans="2:8" ht="52.5" customHeight="1">
      <c r="B55" s="127"/>
      <c r="C55" s="1267" t="s">
        <v>48</v>
      </c>
      <c r="D55" s="1267"/>
      <c r="E55" s="1268"/>
      <c r="F55" s="128">
        <v>4632</v>
      </c>
      <c r="G55" s="128">
        <v>4517</v>
      </c>
      <c r="H55" s="129">
        <v>3966</v>
      </c>
    </row>
    <row r="56" spans="2:8" ht="52.5" customHeight="1">
      <c r="B56" s="130"/>
      <c r="C56" s="1269" t="s">
        <v>49</v>
      </c>
      <c r="D56" s="1269"/>
      <c r="E56" s="1270"/>
      <c r="F56" s="131">
        <v>52</v>
      </c>
      <c r="G56" s="131">
        <v>52</v>
      </c>
      <c r="H56" s="132">
        <v>52</v>
      </c>
    </row>
    <row r="57" spans="2:8" ht="53.25" customHeight="1">
      <c r="B57" s="130"/>
      <c r="C57" s="1271" t="s">
        <v>50</v>
      </c>
      <c r="D57" s="1271"/>
      <c r="E57" s="1272"/>
      <c r="F57" s="133">
        <v>2867</v>
      </c>
      <c r="G57" s="133">
        <v>2735</v>
      </c>
      <c r="H57" s="134">
        <v>2434</v>
      </c>
    </row>
    <row r="58" spans="2:8" ht="45.75" customHeight="1">
      <c r="B58" s="135"/>
      <c r="C58" s="1259" t="s">
        <v>578</v>
      </c>
      <c r="D58" s="1260"/>
      <c r="E58" s="1261"/>
      <c r="F58" s="136">
        <v>1749</v>
      </c>
      <c r="G58" s="136">
        <v>1933</v>
      </c>
      <c r="H58" s="137">
        <v>1987</v>
      </c>
    </row>
    <row r="59" spans="2:8" ht="45.75" customHeight="1">
      <c r="B59" s="135"/>
      <c r="C59" s="1259" t="s">
        <v>580</v>
      </c>
      <c r="D59" s="1260"/>
      <c r="E59" s="1261"/>
      <c r="F59" s="136">
        <v>127</v>
      </c>
      <c r="G59" s="136">
        <v>127</v>
      </c>
      <c r="H59" s="137">
        <v>127</v>
      </c>
    </row>
    <row r="60" spans="2:8" ht="45.75" customHeight="1">
      <c r="B60" s="135"/>
      <c r="C60" s="1259" t="s">
        <v>581</v>
      </c>
      <c r="D60" s="1260"/>
      <c r="E60" s="1261"/>
      <c r="F60" s="136">
        <v>112</v>
      </c>
      <c r="G60" s="136">
        <v>109</v>
      </c>
      <c r="H60" s="137">
        <v>104</v>
      </c>
    </row>
    <row r="61" spans="2:8" ht="45.75" customHeight="1">
      <c r="B61" s="135"/>
      <c r="C61" s="1259" t="s">
        <v>579</v>
      </c>
      <c r="D61" s="1260"/>
      <c r="E61" s="1261"/>
      <c r="F61" s="136">
        <v>757</v>
      </c>
      <c r="G61" s="136">
        <v>440</v>
      </c>
      <c r="H61" s="137">
        <v>84</v>
      </c>
    </row>
    <row r="62" spans="2:8" ht="45.75" customHeight="1" thickBot="1">
      <c r="B62" s="138"/>
      <c r="C62" s="1262" t="s">
        <v>582</v>
      </c>
      <c r="D62" s="1263"/>
      <c r="E62" s="1264"/>
      <c r="F62" s="139">
        <v>70</v>
      </c>
      <c r="G62" s="139">
        <v>75</v>
      </c>
      <c r="H62" s="140">
        <v>80</v>
      </c>
    </row>
    <row r="63" spans="2:8" ht="52.5" customHeight="1" thickBot="1">
      <c r="B63" s="141"/>
      <c r="C63" s="1265" t="s">
        <v>51</v>
      </c>
      <c r="D63" s="1265"/>
      <c r="E63" s="1266"/>
      <c r="F63" s="142">
        <v>7551</v>
      </c>
      <c r="G63" s="142">
        <v>7303</v>
      </c>
      <c r="H63" s="143">
        <v>6452</v>
      </c>
    </row>
    <row r="64" spans="2:8" ht="15" customHeight="1"/>
  </sheetData>
  <sheetProtection algorithmName="SHA-512" hashValue="jBbfl+pL+yXUL90bzqL+btaOQyV8wbeJSA2oXCJwTgdjqE/om4uSVUs9hkinf7DnU9P3rBTdsAo3iT1aFmYJlQ==" saltValue="SNCl2pVDRwXUUriTm4s3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50" customWidth="1"/>
    <col min="2" max="8" width="13.42578125" style="150" customWidth="1"/>
    <col min="9" max="16384" width="11.140625" style="150"/>
  </cols>
  <sheetData>
    <row r="1" spans="1:8">
      <c r="A1" s="144"/>
      <c r="B1" s="145"/>
      <c r="C1" s="146"/>
      <c r="D1" s="147"/>
      <c r="E1" s="148"/>
      <c r="F1" s="148"/>
      <c r="G1" s="148"/>
      <c r="H1" s="149"/>
    </row>
    <row r="2" spans="1:8">
      <c r="A2" s="151"/>
      <c r="B2" s="152"/>
      <c r="C2" s="153"/>
      <c r="D2" s="154" t="s">
        <v>52</v>
      </c>
      <c r="E2" s="155"/>
      <c r="F2" s="156" t="s">
        <v>540</v>
      </c>
      <c r="G2" s="157"/>
      <c r="H2" s="158"/>
    </row>
    <row r="3" spans="1:8">
      <c r="A3" s="154" t="s">
        <v>533</v>
      </c>
      <c r="B3" s="159"/>
      <c r="C3" s="160"/>
      <c r="D3" s="161">
        <v>65943</v>
      </c>
      <c r="E3" s="162"/>
      <c r="F3" s="163">
        <v>57122</v>
      </c>
      <c r="G3" s="164"/>
      <c r="H3" s="165"/>
    </row>
    <row r="4" spans="1:8">
      <c r="A4" s="166"/>
      <c r="B4" s="167"/>
      <c r="C4" s="168"/>
      <c r="D4" s="169">
        <v>58309</v>
      </c>
      <c r="E4" s="170"/>
      <c r="F4" s="171">
        <v>36191</v>
      </c>
      <c r="G4" s="172"/>
      <c r="H4" s="173"/>
    </row>
    <row r="5" spans="1:8">
      <c r="A5" s="154" t="s">
        <v>535</v>
      </c>
      <c r="B5" s="159"/>
      <c r="C5" s="160"/>
      <c r="D5" s="161">
        <v>69307</v>
      </c>
      <c r="E5" s="162"/>
      <c r="F5" s="163">
        <v>53655</v>
      </c>
      <c r="G5" s="164"/>
      <c r="H5" s="165"/>
    </row>
    <row r="6" spans="1:8">
      <c r="A6" s="166"/>
      <c r="B6" s="167"/>
      <c r="C6" s="168"/>
      <c r="D6" s="169">
        <v>60231</v>
      </c>
      <c r="E6" s="170"/>
      <c r="F6" s="171">
        <v>32719</v>
      </c>
      <c r="G6" s="172"/>
      <c r="H6" s="173"/>
    </row>
    <row r="7" spans="1:8">
      <c r="A7" s="154" t="s">
        <v>536</v>
      </c>
      <c r="B7" s="159"/>
      <c r="C7" s="160"/>
      <c r="D7" s="161">
        <v>58385</v>
      </c>
      <c r="E7" s="162"/>
      <c r="F7" s="163">
        <v>53869</v>
      </c>
      <c r="G7" s="164"/>
      <c r="H7" s="165"/>
    </row>
    <row r="8" spans="1:8">
      <c r="A8" s="166"/>
      <c r="B8" s="167"/>
      <c r="C8" s="168"/>
      <c r="D8" s="169">
        <v>51280</v>
      </c>
      <c r="E8" s="170"/>
      <c r="F8" s="171">
        <v>35046</v>
      </c>
      <c r="G8" s="172"/>
      <c r="H8" s="173"/>
    </row>
    <row r="9" spans="1:8">
      <c r="A9" s="154" t="s">
        <v>537</v>
      </c>
      <c r="B9" s="159"/>
      <c r="C9" s="160"/>
      <c r="D9" s="161">
        <v>52791</v>
      </c>
      <c r="E9" s="162"/>
      <c r="F9" s="163">
        <v>59119</v>
      </c>
      <c r="G9" s="164"/>
      <c r="H9" s="165"/>
    </row>
    <row r="10" spans="1:8">
      <c r="A10" s="166"/>
      <c r="B10" s="167"/>
      <c r="C10" s="168"/>
      <c r="D10" s="169">
        <v>44763</v>
      </c>
      <c r="E10" s="170"/>
      <c r="F10" s="171">
        <v>29900</v>
      </c>
      <c r="G10" s="172"/>
      <c r="H10" s="173"/>
    </row>
    <row r="11" spans="1:8">
      <c r="A11" s="154" t="s">
        <v>538</v>
      </c>
      <c r="B11" s="159"/>
      <c r="C11" s="160"/>
      <c r="D11" s="161">
        <v>69161</v>
      </c>
      <c r="E11" s="162"/>
      <c r="F11" s="163">
        <v>53895</v>
      </c>
      <c r="G11" s="164"/>
      <c r="H11" s="165"/>
    </row>
    <row r="12" spans="1:8">
      <c r="A12" s="166"/>
      <c r="B12" s="167"/>
      <c r="C12" s="174"/>
      <c r="D12" s="169">
        <v>44382</v>
      </c>
      <c r="E12" s="170"/>
      <c r="F12" s="171">
        <v>31224</v>
      </c>
      <c r="G12" s="172"/>
      <c r="H12" s="173"/>
    </row>
    <row r="13" spans="1:8">
      <c r="A13" s="154"/>
      <c r="B13" s="159"/>
      <c r="C13" s="175"/>
      <c r="D13" s="176">
        <v>63117</v>
      </c>
      <c r="E13" s="177"/>
      <c r="F13" s="178">
        <v>55532</v>
      </c>
      <c r="G13" s="179"/>
      <c r="H13" s="165"/>
    </row>
    <row r="14" spans="1:8">
      <c r="A14" s="166"/>
      <c r="B14" s="167"/>
      <c r="C14" s="168"/>
      <c r="D14" s="169">
        <v>51793</v>
      </c>
      <c r="E14" s="170"/>
      <c r="F14" s="171">
        <v>33016</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4.7300000000000004</v>
      </c>
      <c r="C19" s="180">
        <f>ROUND(VALUE(SUBSTITUTE(実質収支比率等に係る経年分析!G$48,"▲","-")),2)</f>
        <v>5.43</v>
      </c>
      <c r="D19" s="180">
        <f>ROUND(VALUE(SUBSTITUTE(実質収支比率等に係る経年分析!H$48,"▲","-")),2)</f>
        <v>3.4</v>
      </c>
      <c r="E19" s="180">
        <f>ROUND(VALUE(SUBSTITUTE(実質収支比率等に係る経年分析!I$48,"▲","-")),2)</f>
        <v>5.0999999999999996</v>
      </c>
      <c r="F19" s="180">
        <f>ROUND(VALUE(SUBSTITUTE(実質収支比率等に係る経年分析!J$48,"▲","-")),2)</f>
        <v>0.99</v>
      </c>
    </row>
    <row r="20" spans="1:11">
      <c r="A20" s="180" t="s">
        <v>55</v>
      </c>
      <c r="B20" s="180">
        <f>ROUND(VALUE(SUBSTITUTE(実質収支比率等に係る経年分析!F$47,"▲","-")),2)</f>
        <v>47.45</v>
      </c>
      <c r="C20" s="180">
        <f>ROUND(VALUE(SUBSTITUTE(実質収支比率等に係る経年分析!G$47,"▲","-")),2)</f>
        <v>44.37</v>
      </c>
      <c r="D20" s="180">
        <f>ROUND(VALUE(SUBSTITUTE(実質収支比率等に係る経年分析!H$47,"▲","-")),2)</f>
        <v>44.8</v>
      </c>
      <c r="E20" s="180">
        <f>ROUND(VALUE(SUBSTITUTE(実質収支比率等に係る経年分析!I$47,"▲","-")),2)</f>
        <v>41.34</v>
      </c>
      <c r="F20" s="180">
        <f>ROUND(VALUE(SUBSTITUTE(実質収支比率等に係る経年分析!J$47,"▲","-")),2)</f>
        <v>37.21</v>
      </c>
    </row>
    <row r="21" spans="1:11">
      <c r="A21" s="180" t="s">
        <v>56</v>
      </c>
      <c r="B21" s="180">
        <f>IF(ISNUMBER(VALUE(SUBSTITUTE(実質収支比率等に係る経年分析!F$49,"▲","-"))),ROUND(VALUE(SUBSTITUTE(実質収支比率等に係る経年分析!F$49,"▲","-")),2),NA())</f>
        <v>-1.72</v>
      </c>
      <c r="C21" s="180">
        <f>IF(ISNUMBER(VALUE(SUBSTITUTE(実質収支比率等に係る経年分析!G$49,"▲","-"))),ROUND(VALUE(SUBSTITUTE(実質収支比率等に係る経年分析!G$49,"▲","-")),2),NA())</f>
        <v>-1.61</v>
      </c>
      <c r="D21" s="180">
        <f>IF(ISNUMBER(VALUE(SUBSTITUTE(実質収支比率等に係る経年分析!H$49,"▲","-"))),ROUND(VALUE(SUBSTITUTE(実質収支比率等に係る経年分析!H$49,"▲","-")),2),NA())</f>
        <v>-1.92</v>
      </c>
      <c r="E21" s="180">
        <f>IF(ISNUMBER(VALUE(SUBSTITUTE(実質収支比率等に係る経年分析!I$49,"▲","-"))),ROUND(VALUE(SUBSTITUTE(実質収支比率等に係る経年分析!I$49,"▲","-")),2),NA())</f>
        <v>0.82</v>
      </c>
      <c r="F21" s="180">
        <f>IF(ISNUMBER(VALUE(SUBSTITUTE(実質収支比率等に係る経年分析!J$49,"▲","-"))),ROUND(VALUE(SUBSTITUTE(実質収支比率等に係る経年分析!J$49,"▲","-")),2),NA())</f>
        <v>-9.41</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1.97</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土地取得事業特別会計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0.55000000000000004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0.34</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2.1800000000000002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0.56000000000000005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5.0999999999999996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0.98</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2.5299999999999998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13.98</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689</v>
      </c>
      <c r="E42" s="182"/>
      <c r="F42" s="182"/>
      <c r="G42" s="182">
        <f>'実質公債費比率（分子）の構造'!L$52</f>
        <v>691</v>
      </c>
      <c r="H42" s="182"/>
      <c r="I42" s="182"/>
      <c r="J42" s="182">
        <f>'実質公債費比率（分子）の構造'!M$52</f>
        <v>723</v>
      </c>
      <c r="K42" s="182"/>
      <c r="L42" s="182"/>
      <c r="M42" s="182">
        <f>'実質公債費比率（分子）の構造'!N$52</f>
        <v>705</v>
      </c>
      <c r="N42" s="182"/>
      <c r="O42" s="182"/>
      <c r="P42" s="182">
        <f>'実質公債費比率（分子）の構造'!O$52</f>
        <v>633</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213</v>
      </c>
      <c r="C44" s="182"/>
      <c r="D44" s="182"/>
      <c r="E44" s="182">
        <f>'実質公債費比率（分子）の構造'!L$50</f>
        <v>203</v>
      </c>
      <c r="F44" s="182"/>
      <c r="G44" s="182"/>
      <c r="H44" s="182">
        <f>'実質公債費比率（分子）の構造'!M$50</f>
        <v>200</v>
      </c>
      <c r="I44" s="182"/>
      <c r="J44" s="182"/>
      <c r="K44" s="182">
        <f>'実質公債費比率（分子）の構造'!N$50</f>
        <v>233</v>
      </c>
      <c r="L44" s="182"/>
      <c r="M44" s="182"/>
      <c r="N44" s="182">
        <f>'実質公債費比率（分子）の構造'!O$50</f>
        <v>367</v>
      </c>
      <c r="O44" s="182"/>
      <c r="P44" s="182"/>
    </row>
    <row r="45" spans="1:16">
      <c r="A45" s="182" t="s">
        <v>66</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3</v>
      </c>
      <c r="L45" s="182"/>
      <c r="M45" s="182"/>
      <c r="N45" s="182">
        <f>'実質公債費比率（分子）の構造'!O$49</f>
        <v>6</v>
      </c>
      <c r="O45" s="182"/>
      <c r="P45" s="182"/>
    </row>
    <row r="46" spans="1:16">
      <c r="A46" s="182" t="s">
        <v>67</v>
      </c>
      <c r="B46" s="182">
        <f>'実質公債費比率（分子）の構造'!K$48</f>
        <v>222</v>
      </c>
      <c r="C46" s="182"/>
      <c r="D46" s="182"/>
      <c r="E46" s="182">
        <f>'実質公債費比率（分子）の構造'!L$48</f>
        <v>220</v>
      </c>
      <c r="F46" s="182"/>
      <c r="G46" s="182"/>
      <c r="H46" s="182">
        <f>'実質公債費比率（分子）の構造'!M$48</f>
        <v>320</v>
      </c>
      <c r="I46" s="182"/>
      <c r="J46" s="182"/>
      <c r="K46" s="182">
        <f>'実質公債費比率（分子）の構造'!N$48</f>
        <v>320</v>
      </c>
      <c r="L46" s="182"/>
      <c r="M46" s="182"/>
      <c r="N46" s="182">
        <f>'実質公債費比率（分子）の構造'!O$48</f>
        <v>312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452</v>
      </c>
      <c r="C49" s="182"/>
      <c r="D49" s="182"/>
      <c r="E49" s="182">
        <f>'実質公債費比率（分子）の構造'!L$45</f>
        <v>426</v>
      </c>
      <c r="F49" s="182"/>
      <c r="G49" s="182"/>
      <c r="H49" s="182">
        <f>'実質公債費比率（分子）の構造'!M$45</f>
        <v>398</v>
      </c>
      <c r="I49" s="182"/>
      <c r="J49" s="182"/>
      <c r="K49" s="182">
        <f>'実質公債費比率（分子）の構造'!N$45</f>
        <v>362</v>
      </c>
      <c r="L49" s="182"/>
      <c r="M49" s="182"/>
      <c r="N49" s="182">
        <f>'実質公債費比率（分子）の構造'!O$45</f>
        <v>343</v>
      </c>
      <c r="O49" s="182"/>
      <c r="P49" s="182"/>
    </row>
    <row r="50" spans="1:16">
      <c r="A50" s="182" t="s">
        <v>71</v>
      </c>
      <c r="B50" s="182" t="e">
        <f>NA()</f>
        <v>#N/A</v>
      </c>
      <c r="C50" s="182">
        <f>IF(ISNUMBER('実質公債費比率（分子）の構造'!K$53),'実質公債費比率（分子）の構造'!K$53,NA())</f>
        <v>200</v>
      </c>
      <c r="D50" s="182" t="e">
        <f>NA()</f>
        <v>#N/A</v>
      </c>
      <c r="E50" s="182" t="e">
        <f>NA()</f>
        <v>#N/A</v>
      </c>
      <c r="F50" s="182">
        <f>IF(ISNUMBER('実質公債費比率（分子）の構造'!L$53),'実質公債費比率（分子）の構造'!L$53,NA())</f>
        <v>160</v>
      </c>
      <c r="G50" s="182" t="e">
        <f>NA()</f>
        <v>#N/A</v>
      </c>
      <c r="H50" s="182" t="e">
        <f>NA()</f>
        <v>#N/A</v>
      </c>
      <c r="I50" s="182">
        <f>IF(ISNUMBER('実質公債費比率（分子）の構造'!M$53),'実質公債費比率（分子）の構造'!M$53,NA())</f>
        <v>197</v>
      </c>
      <c r="J50" s="182" t="e">
        <f>NA()</f>
        <v>#N/A</v>
      </c>
      <c r="K50" s="182" t="e">
        <f>NA()</f>
        <v>#N/A</v>
      </c>
      <c r="L50" s="182">
        <f>IF(ISNUMBER('実質公債費比率（分子）の構造'!N$53),'実質公債費比率（分子）の構造'!N$53,NA())</f>
        <v>213</v>
      </c>
      <c r="M50" s="182" t="e">
        <f>NA()</f>
        <v>#N/A</v>
      </c>
      <c r="N50" s="182" t="e">
        <f>NA()</f>
        <v>#N/A</v>
      </c>
      <c r="O50" s="182">
        <f>IF(ISNUMBER('実質公債費比率（分子）の構造'!O$53),'実質公債費比率（分子）の構造'!O$53,NA())</f>
        <v>395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4900</v>
      </c>
      <c r="E56" s="181"/>
      <c r="F56" s="181"/>
      <c r="G56" s="181">
        <f>'将来負担比率（分子）の構造'!J$52</f>
        <v>4510</v>
      </c>
      <c r="H56" s="181"/>
      <c r="I56" s="181"/>
      <c r="J56" s="181">
        <f>'将来負担比率（分子）の構造'!K$52</f>
        <v>4102</v>
      </c>
      <c r="K56" s="181"/>
      <c r="L56" s="181"/>
      <c r="M56" s="181">
        <f>'将来負担比率（分子）の構造'!L$52</f>
        <v>3821</v>
      </c>
      <c r="N56" s="181"/>
      <c r="O56" s="181"/>
      <c r="P56" s="181">
        <f>'将来負担比率（分子）の構造'!M$52</f>
        <v>3451</v>
      </c>
    </row>
    <row r="57" spans="1:16">
      <c r="A57" s="181" t="s">
        <v>42</v>
      </c>
      <c r="B57" s="181"/>
      <c r="C57" s="181"/>
      <c r="D57" s="181">
        <f>'将来負担比率（分子）の構造'!I$51</f>
        <v>1701</v>
      </c>
      <c r="E57" s="181"/>
      <c r="F57" s="181"/>
      <c r="G57" s="181">
        <f>'将来負担比率（分子）の構造'!J$51</f>
        <v>1667</v>
      </c>
      <c r="H57" s="181"/>
      <c r="I57" s="181"/>
      <c r="J57" s="181">
        <f>'将来負担比率（分子）の構造'!K$51</f>
        <v>1999</v>
      </c>
      <c r="K57" s="181"/>
      <c r="L57" s="181"/>
      <c r="M57" s="181">
        <f>'将来負担比率（分子）の構造'!L$51</f>
        <v>2012</v>
      </c>
      <c r="N57" s="181"/>
      <c r="O57" s="181"/>
      <c r="P57" s="181">
        <f>'将来負担比率（分子）の構造'!M$51</f>
        <v>1773</v>
      </c>
    </row>
    <row r="58" spans="1:16">
      <c r="A58" s="181" t="s">
        <v>41</v>
      </c>
      <c r="B58" s="181"/>
      <c r="C58" s="181"/>
      <c r="D58" s="181">
        <f>'将来負担比率（分子）の構造'!I$50</f>
        <v>7833</v>
      </c>
      <c r="E58" s="181"/>
      <c r="F58" s="181"/>
      <c r="G58" s="181">
        <f>'将来負担比率（分子）の構造'!J$50</f>
        <v>7735</v>
      </c>
      <c r="H58" s="181"/>
      <c r="I58" s="181"/>
      <c r="J58" s="181">
        <f>'将来負担比率（分子）の構造'!K$50</f>
        <v>8100</v>
      </c>
      <c r="K58" s="181"/>
      <c r="L58" s="181"/>
      <c r="M58" s="181">
        <f>'将来負担比率（分子）の構造'!L$50</f>
        <v>7892</v>
      </c>
      <c r="N58" s="181"/>
      <c r="O58" s="181"/>
      <c r="P58" s="181">
        <f>'将来負担比率（分子）の構造'!M$50</f>
        <v>6994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1118</v>
      </c>
      <c r="C62" s="181"/>
      <c r="D62" s="181"/>
      <c r="E62" s="181">
        <f>'将来負担比率（分子）の構造'!J$45</f>
        <v>1246</v>
      </c>
      <c r="F62" s="181"/>
      <c r="G62" s="181"/>
      <c r="H62" s="181">
        <f>'将来負担比率（分子）の構造'!K$45</f>
        <v>1097</v>
      </c>
      <c r="I62" s="181"/>
      <c r="J62" s="181"/>
      <c r="K62" s="181">
        <f>'将来負担比率（分子）の構造'!L$45</f>
        <v>965</v>
      </c>
      <c r="L62" s="181"/>
      <c r="M62" s="181"/>
      <c r="N62" s="181">
        <f>'将来負担比率（分子）の構造'!M$45</f>
        <v>981</v>
      </c>
      <c r="O62" s="181"/>
      <c r="P62" s="181"/>
    </row>
    <row r="63" spans="1:16">
      <c r="A63" s="181" t="s">
        <v>34</v>
      </c>
      <c r="B63" s="181">
        <f>'将来負担比率（分子）の構造'!I$44</f>
        <v>25</v>
      </c>
      <c r="C63" s="181"/>
      <c r="D63" s="181"/>
      <c r="E63" s="181">
        <f>'将来負担比率（分子）の構造'!J$44</f>
        <v>71</v>
      </c>
      <c r="F63" s="181"/>
      <c r="G63" s="181"/>
      <c r="H63" s="181">
        <f>'将来負担比率（分子）の構造'!K$44</f>
        <v>100</v>
      </c>
      <c r="I63" s="181"/>
      <c r="J63" s="181"/>
      <c r="K63" s="181">
        <f>'将来負担比率（分子）の構造'!L$44</f>
        <v>211</v>
      </c>
      <c r="L63" s="181"/>
      <c r="M63" s="181"/>
      <c r="N63" s="181">
        <f>'将来負担比率（分子）の構造'!M$44</f>
        <v>211</v>
      </c>
      <c r="O63" s="181"/>
      <c r="P63" s="181"/>
    </row>
    <row r="64" spans="1:16">
      <c r="A64" s="181" t="s">
        <v>33</v>
      </c>
      <c r="B64" s="181">
        <f>'将来負担比率（分子）の構造'!I$43</f>
        <v>2145</v>
      </c>
      <c r="C64" s="181"/>
      <c r="D64" s="181"/>
      <c r="E64" s="181">
        <f>'将来負担比率（分子）の構造'!J$43</f>
        <v>2151</v>
      </c>
      <c r="F64" s="181"/>
      <c r="G64" s="181"/>
      <c r="H64" s="181">
        <f>'将来負担比率（分子）の構造'!K$43</f>
        <v>2294</v>
      </c>
      <c r="I64" s="181"/>
      <c r="J64" s="181"/>
      <c r="K64" s="181">
        <f>'将来負担比率（分子）の構造'!L$43</f>
        <v>2652</v>
      </c>
      <c r="L64" s="181"/>
      <c r="M64" s="181"/>
      <c r="N64" s="181">
        <f>'将来負担比率（分子）の構造'!M$43</f>
        <v>2509</v>
      </c>
      <c r="O64" s="181"/>
      <c r="P64" s="181"/>
    </row>
    <row r="65" spans="1:16">
      <c r="A65" s="181" t="s">
        <v>32</v>
      </c>
      <c r="B65" s="181">
        <f>'将来負担比率（分子）の構造'!I$42</f>
        <v>809</v>
      </c>
      <c r="C65" s="181"/>
      <c r="D65" s="181"/>
      <c r="E65" s="181">
        <f>'将来負担比率（分子）の構造'!J$42</f>
        <v>605</v>
      </c>
      <c r="F65" s="181"/>
      <c r="G65" s="181"/>
      <c r="H65" s="181">
        <f>'将来負担比率（分子）の構造'!K$42</f>
        <v>681</v>
      </c>
      <c r="I65" s="181"/>
      <c r="J65" s="181"/>
      <c r="K65" s="181">
        <f>'将来負担比率（分子）の構造'!L$42</f>
        <v>1066</v>
      </c>
      <c r="L65" s="181"/>
      <c r="M65" s="181"/>
      <c r="N65" s="181">
        <f>'将来負担比率（分子）の構造'!M$42</f>
        <v>781</v>
      </c>
      <c r="O65" s="181"/>
      <c r="P65" s="181"/>
    </row>
    <row r="66" spans="1:16">
      <c r="A66" s="181" t="s">
        <v>31</v>
      </c>
      <c r="B66" s="181">
        <f>'将来負担比率（分子）の構造'!I$41</f>
        <v>3293</v>
      </c>
      <c r="C66" s="181"/>
      <c r="D66" s="181"/>
      <c r="E66" s="181">
        <f>'将来負担比率（分子）の構造'!J$41</f>
        <v>3095</v>
      </c>
      <c r="F66" s="181"/>
      <c r="G66" s="181"/>
      <c r="H66" s="181">
        <f>'将来負担比率（分子）の構造'!K$41</f>
        <v>2900</v>
      </c>
      <c r="I66" s="181"/>
      <c r="J66" s="181"/>
      <c r="K66" s="181">
        <f>'将来負担比率（分子）の構造'!L$41</f>
        <v>2718</v>
      </c>
      <c r="L66" s="181"/>
      <c r="M66" s="181"/>
      <c r="N66" s="181">
        <f>'将来負担比率（分子）の構造'!M$41</f>
        <v>2534</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4632</v>
      </c>
      <c r="C72" s="185">
        <f>基金残高に係る経年分析!G55</f>
        <v>4517</v>
      </c>
      <c r="D72" s="185">
        <f>基金残高に係る経年分析!H55</f>
        <v>3966</v>
      </c>
    </row>
    <row r="73" spans="1:16">
      <c r="A73" s="184" t="s">
        <v>78</v>
      </c>
      <c r="B73" s="185">
        <f>基金残高に係る経年分析!F56</f>
        <v>52</v>
      </c>
      <c r="C73" s="185">
        <f>基金残高に係る経年分析!G56</f>
        <v>52</v>
      </c>
      <c r="D73" s="185">
        <f>基金残高に係る経年分析!H56</f>
        <v>52</v>
      </c>
    </row>
    <row r="74" spans="1:16">
      <c r="A74" s="184" t="s">
        <v>79</v>
      </c>
      <c r="B74" s="185">
        <f>基金残高に係る経年分析!F57</f>
        <v>2867</v>
      </c>
      <c r="C74" s="185">
        <f>基金残高に係る経年分析!G57</f>
        <v>2735</v>
      </c>
      <c r="D74" s="185">
        <f>基金残高に係る経年分析!H57</f>
        <v>2434</v>
      </c>
    </row>
  </sheetData>
  <sheetProtection algorithmName="SHA-512" hashValue="O4ElLGAtAqG113LR0GPdxG0xlQs4sqZEdE79VdQcJd8Lc18nDT2axv6QyqsQ4uNyusFSUwRM3161g3551zXWrw==" saltValue="5jJHvrV4Gldt8aIbZzIA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5703125" style="226" customWidth="1"/>
    <col min="96" max="133" width="1.5703125" style="243" customWidth="1"/>
    <col min="134" max="143" width="1.57031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207</v>
      </c>
      <c r="DI1" s="762"/>
      <c r="DJ1" s="762"/>
      <c r="DK1" s="762"/>
      <c r="DL1" s="762"/>
      <c r="DM1" s="762"/>
      <c r="DN1" s="763"/>
      <c r="DO1" s="226"/>
      <c r="DP1" s="761" t="s">
        <v>208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213</v>
      </c>
      <c r="S4" s="704"/>
      <c r="T4" s="704"/>
      <c r="U4" s="704"/>
      <c r="V4" s="704"/>
      <c r="W4" s="704"/>
      <c r="X4" s="704"/>
      <c r="Y4" s="705"/>
      <c r="Z4" s="703" t="s">
        <v>214</v>
      </c>
      <c r="AA4" s="704"/>
      <c r="AB4" s="704"/>
      <c r="AC4" s="705"/>
      <c r="AD4" s="703" t="s">
        <v>215</v>
      </c>
      <c r="AE4" s="704"/>
      <c r="AF4" s="704"/>
      <c r="AG4" s="704"/>
      <c r="AH4" s="704"/>
      <c r="AI4" s="704"/>
      <c r="AJ4" s="704"/>
      <c r="AK4" s="705"/>
      <c r="AL4" s="703" t="s">
        <v>214</v>
      </c>
      <c r="AM4" s="704"/>
      <c r="AN4" s="704"/>
      <c r="AO4" s="705"/>
      <c r="AP4" s="764" t="s">
        <v>216</v>
      </c>
      <c r="AQ4" s="764"/>
      <c r="AR4" s="764"/>
      <c r="AS4" s="764"/>
      <c r="AT4" s="764"/>
      <c r="AU4" s="764"/>
      <c r="AV4" s="764"/>
      <c r="AW4" s="764"/>
      <c r="AX4" s="764"/>
      <c r="AY4" s="764"/>
      <c r="AZ4" s="764"/>
      <c r="BA4" s="764"/>
      <c r="BB4" s="764"/>
      <c r="BC4" s="764"/>
      <c r="BD4" s="764"/>
      <c r="BE4" s="764"/>
      <c r="BF4" s="764"/>
      <c r="BG4" s="764" t="s">
        <v>217</v>
      </c>
      <c r="BH4" s="764"/>
      <c r="BI4" s="764"/>
      <c r="BJ4" s="764"/>
      <c r="BK4" s="764"/>
      <c r="BL4" s="764"/>
      <c r="BM4" s="764"/>
      <c r="BN4" s="764"/>
      <c r="BO4" s="764" t="s">
        <v>214</v>
      </c>
      <c r="BP4" s="764"/>
      <c r="BQ4" s="764"/>
      <c r="BR4" s="764"/>
      <c r="BS4" s="764" t="s">
        <v>218</v>
      </c>
      <c r="BT4" s="764"/>
      <c r="BU4" s="764"/>
      <c r="BV4" s="764"/>
      <c r="BW4" s="764"/>
      <c r="BX4" s="764"/>
      <c r="BY4" s="764"/>
      <c r="BZ4" s="764"/>
      <c r="CA4" s="764"/>
      <c r="CB4" s="764"/>
      <c r="CD4" s="746" t="s">
        <v>219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10" t="s">
        <v>220</v>
      </c>
      <c r="C5" s="711"/>
      <c r="D5" s="711"/>
      <c r="E5" s="711"/>
      <c r="F5" s="711"/>
      <c r="G5" s="711"/>
      <c r="H5" s="711"/>
      <c r="I5" s="711"/>
      <c r="J5" s="711"/>
      <c r="K5" s="711"/>
      <c r="L5" s="711"/>
      <c r="M5" s="711"/>
      <c r="N5" s="711"/>
      <c r="O5" s="711"/>
      <c r="P5" s="711"/>
      <c r="Q5" s="712"/>
      <c r="R5" s="697">
        <v>9423114</v>
      </c>
      <c r="S5" s="698"/>
      <c r="T5" s="698"/>
      <c r="U5" s="698"/>
      <c r="V5" s="698"/>
      <c r="W5" s="698"/>
      <c r="X5" s="698"/>
      <c r="Y5" s="741"/>
      <c r="Z5" s="759">
        <v>43.4</v>
      </c>
      <c r="AA5" s="759"/>
      <c r="AB5" s="759"/>
      <c r="AC5" s="759"/>
      <c r="AD5" s="760">
        <v>8882637</v>
      </c>
      <c r="AE5" s="760"/>
      <c r="AF5" s="760"/>
      <c r="AG5" s="760"/>
      <c r="AH5" s="760"/>
      <c r="AI5" s="760"/>
      <c r="AJ5" s="760"/>
      <c r="AK5" s="760"/>
      <c r="AL5" s="742">
        <v>86.3</v>
      </c>
      <c r="AM5" s="715"/>
      <c r="AN5" s="715"/>
      <c r="AO5" s="743"/>
      <c r="AP5" s="710" t="s">
        <v>221</v>
      </c>
      <c r="AQ5" s="711"/>
      <c r="AR5" s="711"/>
      <c r="AS5" s="711"/>
      <c r="AT5" s="711"/>
      <c r="AU5" s="711"/>
      <c r="AV5" s="711"/>
      <c r="AW5" s="711"/>
      <c r="AX5" s="711"/>
      <c r="AY5" s="711"/>
      <c r="AZ5" s="711"/>
      <c r="BA5" s="711"/>
      <c r="BB5" s="711"/>
      <c r="BC5" s="711"/>
      <c r="BD5" s="711"/>
      <c r="BE5" s="711"/>
      <c r="BF5" s="712"/>
      <c r="BG5" s="642">
        <v>8881751</v>
      </c>
      <c r="BH5" s="643"/>
      <c r="BI5" s="643"/>
      <c r="BJ5" s="643"/>
      <c r="BK5" s="643"/>
      <c r="BL5" s="643"/>
      <c r="BM5" s="643"/>
      <c r="BN5" s="644"/>
      <c r="BO5" s="675">
        <v>94.3</v>
      </c>
      <c r="BP5" s="675"/>
      <c r="BQ5" s="675"/>
      <c r="BR5" s="675"/>
      <c r="BS5" s="676" t="s">
        <v>127</v>
      </c>
      <c r="BT5" s="676"/>
      <c r="BU5" s="676"/>
      <c r="BV5" s="676"/>
      <c r="BW5" s="676"/>
      <c r="BX5" s="676"/>
      <c r="BY5" s="676"/>
      <c r="BZ5" s="676"/>
      <c r="CA5" s="676"/>
      <c r="CB5" s="730"/>
      <c r="CD5" s="746" t="s">
        <v>216</v>
      </c>
      <c r="CE5" s="747"/>
      <c r="CF5" s="747"/>
      <c r="CG5" s="747"/>
      <c r="CH5" s="747"/>
      <c r="CI5" s="747"/>
      <c r="CJ5" s="747"/>
      <c r="CK5" s="747"/>
      <c r="CL5" s="747"/>
      <c r="CM5" s="747"/>
      <c r="CN5" s="747"/>
      <c r="CO5" s="747"/>
      <c r="CP5" s="747"/>
      <c r="CQ5" s="748"/>
      <c r="CR5" s="746" t="s">
        <v>222</v>
      </c>
      <c r="CS5" s="747"/>
      <c r="CT5" s="747"/>
      <c r="CU5" s="747"/>
      <c r="CV5" s="747"/>
      <c r="CW5" s="747"/>
      <c r="CX5" s="747"/>
      <c r="CY5" s="748"/>
      <c r="CZ5" s="746" t="s">
        <v>214</v>
      </c>
      <c r="DA5" s="747"/>
      <c r="DB5" s="747"/>
      <c r="DC5" s="748"/>
      <c r="DD5" s="746" t="s">
        <v>223</v>
      </c>
      <c r="DE5" s="747"/>
      <c r="DF5" s="747"/>
      <c r="DG5" s="747"/>
      <c r="DH5" s="747"/>
      <c r="DI5" s="747"/>
      <c r="DJ5" s="747"/>
      <c r="DK5" s="747"/>
      <c r="DL5" s="747"/>
      <c r="DM5" s="747"/>
      <c r="DN5" s="747"/>
      <c r="DO5" s="747"/>
      <c r="DP5" s="748"/>
      <c r="DQ5" s="746" t="s">
        <v>224</v>
      </c>
      <c r="DR5" s="747"/>
      <c r="DS5" s="747"/>
      <c r="DT5" s="747"/>
      <c r="DU5" s="747"/>
      <c r="DV5" s="747"/>
      <c r="DW5" s="747"/>
      <c r="DX5" s="747"/>
      <c r="DY5" s="747"/>
      <c r="DZ5" s="747"/>
      <c r="EA5" s="747"/>
      <c r="EB5" s="747"/>
      <c r="EC5" s="748"/>
    </row>
    <row r="6" spans="2:143" ht="11.25" customHeight="1">
      <c r="B6" s="639" t="s">
        <v>225</v>
      </c>
      <c r="C6" s="640"/>
      <c r="D6" s="640"/>
      <c r="E6" s="640"/>
      <c r="F6" s="640"/>
      <c r="G6" s="640"/>
      <c r="H6" s="640"/>
      <c r="I6" s="640"/>
      <c r="J6" s="640"/>
      <c r="K6" s="640"/>
      <c r="L6" s="640"/>
      <c r="M6" s="640"/>
      <c r="N6" s="640"/>
      <c r="O6" s="640"/>
      <c r="P6" s="640"/>
      <c r="Q6" s="641"/>
      <c r="R6" s="642">
        <v>108892</v>
      </c>
      <c r="S6" s="643"/>
      <c r="T6" s="643"/>
      <c r="U6" s="643"/>
      <c r="V6" s="643"/>
      <c r="W6" s="643"/>
      <c r="X6" s="643"/>
      <c r="Y6" s="644"/>
      <c r="Z6" s="675">
        <v>0.5</v>
      </c>
      <c r="AA6" s="675"/>
      <c r="AB6" s="675"/>
      <c r="AC6" s="675"/>
      <c r="AD6" s="676">
        <v>108892</v>
      </c>
      <c r="AE6" s="676"/>
      <c r="AF6" s="676"/>
      <c r="AG6" s="676"/>
      <c r="AH6" s="676"/>
      <c r="AI6" s="676"/>
      <c r="AJ6" s="676"/>
      <c r="AK6" s="676"/>
      <c r="AL6" s="645">
        <v>1.1000000000000001</v>
      </c>
      <c r="AM6" s="646"/>
      <c r="AN6" s="646"/>
      <c r="AO6" s="677"/>
      <c r="AP6" s="639" t="s">
        <v>226</v>
      </c>
      <c r="AQ6" s="640"/>
      <c r="AR6" s="640"/>
      <c r="AS6" s="640"/>
      <c r="AT6" s="640"/>
      <c r="AU6" s="640"/>
      <c r="AV6" s="640"/>
      <c r="AW6" s="640"/>
      <c r="AX6" s="640"/>
      <c r="AY6" s="640"/>
      <c r="AZ6" s="640"/>
      <c r="BA6" s="640"/>
      <c r="BB6" s="640"/>
      <c r="BC6" s="640"/>
      <c r="BD6" s="640"/>
      <c r="BE6" s="640"/>
      <c r="BF6" s="641"/>
      <c r="BG6" s="642">
        <v>8881751</v>
      </c>
      <c r="BH6" s="643"/>
      <c r="BI6" s="643"/>
      <c r="BJ6" s="643"/>
      <c r="BK6" s="643"/>
      <c r="BL6" s="643"/>
      <c r="BM6" s="643"/>
      <c r="BN6" s="644"/>
      <c r="BO6" s="675">
        <v>94.3</v>
      </c>
      <c r="BP6" s="675"/>
      <c r="BQ6" s="675"/>
      <c r="BR6" s="675"/>
      <c r="BS6" s="676" t="s">
        <v>135</v>
      </c>
      <c r="BT6" s="676"/>
      <c r="BU6" s="676"/>
      <c r="BV6" s="676"/>
      <c r="BW6" s="676"/>
      <c r="BX6" s="676"/>
      <c r="BY6" s="676"/>
      <c r="BZ6" s="676"/>
      <c r="CA6" s="676"/>
      <c r="CB6" s="730"/>
      <c r="CD6" s="700" t="s">
        <v>227</v>
      </c>
      <c r="CE6" s="701"/>
      <c r="CF6" s="701"/>
      <c r="CG6" s="701"/>
      <c r="CH6" s="701"/>
      <c r="CI6" s="701"/>
      <c r="CJ6" s="701"/>
      <c r="CK6" s="701"/>
      <c r="CL6" s="701"/>
      <c r="CM6" s="701"/>
      <c r="CN6" s="701"/>
      <c r="CO6" s="701"/>
      <c r="CP6" s="701"/>
      <c r="CQ6" s="702"/>
      <c r="CR6" s="642">
        <v>171832</v>
      </c>
      <c r="CS6" s="643"/>
      <c r="CT6" s="643"/>
      <c r="CU6" s="643"/>
      <c r="CV6" s="643"/>
      <c r="CW6" s="643"/>
      <c r="CX6" s="643"/>
      <c r="CY6" s="644"/>
      <c r="CZ6" s="742">
        <v>0.8</v>
      </c>
      <c r="DA6" s="715"/>
      <c r="DB6" s="715"/>
      <c r="DC6" s="745"/>
      <c r="DD6" s="648">
        <v>48400</v>
      </c>
      <c r="DE6" s="643"/>
      <c r="DF6" s="643"/>
      <c r="DG6" s="643"/>
      <c r="DH6" s="643"/>
      <c r="DI6" s="643"/>
      <c r="DJ6" s="643"/>
      <c r="DK6" s="643"/>
      <c r="DL6" s="643"/>
      <c r="DM6" s="643"/>
      <c r="DN6" s="643"/>
      <c r="DO6" s="643"/>
      <c r="DP6" s="644"/>
      <c r="DQ6" s="648">
        <v>171608</v>
      </c>
      <c r="DR6" s="643"/>
      <c r="DS6" s="643"/>
      <c r="DT6" s="643"/>
      <c r="DU6" s="643"/>
      <c r="DV6" s="643"/>
      <c r="DW6" s="643"/>
      <c r="DX6" s="643"/>
      <c r="DY6" s="643"/>
      <c r="DZ6" s="643"/>
      <c r="EA6" s="643"/>
      <c r="EB6" s="643"/>
      <c r="EC6" s="688"/>
    </row>
    <row r="7" spans="2:143" ht="11.25" customHeight="1">
      <c r="B7" s="639" t="s">
        <v>228</v>
      </c>
      <c r="C7" s="640"/>
      <c r="D7" s="640"/>
      <c r="E7" s="640"/>
      <c r="F7" s="640"/>
      <c r="G7" s="640"/>
      <c r="H7" s="640"/>
      <c r="I7" s="640"/>
      <c r="J7" s="640"/>
      <c r="K7" s="640"/>
      <c r="L7" s="640"/>
      <c r="M7" s="640"/>
      <c r="N7" s="640"/>
      <c r="O7" s="640"/>
      <c r="P7" s="640"/>
      <c r="Q7" s="641"/>
      <c r="R7" s="642">
        <v>7467</v>
      </c>
      <c r="S7" s="643"/>
      <c r="T7" s="643"/>
      <c r="U7" s="643"/>
      <c r="V7" s="643"/>
      <c r="W7" s="643"/>
      <c r="X7" s="643"/>
      <c r="Y7" s="644"/>
      <c r="Z7" s="675">
        <v>0</v>
      </c>
      <c r="AA7" s="675"/>
      <c r="AB7" s="675"/>
      <c r="AC7" s="675"/>
      <c r="AD7" s="676">
        <v>7467</v>
      </c>
      <c r="AE7" s="676"/>
      <c r="AF7" s="676"/>
      <c r="AG7" s="676"/>
      <c r="AH7" s="676"/>
      <c r="AI7" s="676"/>
      <c r="AJ7" s="676"/>
      <c r="AK7" s="676"/>
      <c r="AL7" s="645">
        <v>0.1</v>
      </c>
      <c r="AM7" s="646"/>
      <c r="AN7" s="646"/>
      <c r="AO7" s="677"/>
      <c r="AP7" s="639" t="s">
        <v>229</v>
      </c>
      <c r="AQ7" s="640"/>
      <c r="AR7" s="640"/>
      <c r="AS7" s="640"/>
      <c r="AT7" s="640"/>
      <c r="AU7" s="640"/>
      <c r="AV7" s="640"/>
      <c r="AW7" s="640"/>
      <c r="AX7" s="640"/>
      <c r="AY7" s="640"/>
      <c r="AZ7" s="640"/>
      <c r="BA7" s="640"/>
      <c r="BB7" s="640"/>
      <c r="BC7" s="640"/>
      <c r="BD7" s="640"/>
      <c r="BE7" s="640"/>
      <c r="BF7" s="641"/>
      <c r="BG7" s="642">
        <v>3824120</v>
      </c>
      <c r="BH7" s="643"/>
      <c r="BI7" s="643"/>
      <c r="BJ7" s="643"/>
      <c r="BK7" s="643"/>
      <c r="BL7" s="643"/>
      <c r="BM7" s="643"/>
      <c r="BN7" s="644"/>
      <c r="BO7" s="675">
        <v>40.6</v>
      </c>
      <c r="BP7" s="675"/>
      <c r="BQ7" s="675"/>
      <c r="BR7" s="675"/>
      <c r="BS7" s="676" t="s">
        <v>127</v>
      </c>
      <c r="BT7" s="676"/>
      <c r="BU7" s="676"/>
      <c r="BV7" s="676"/>
      <c r="BW7" s="676"/>
      <c r="BX7" s="676"/>
      <c r="BY7" s="676"/>
      <c r="BZ7" s="676"/>
      <c r="CA7" s="676"/>
      <c r="CB7" s="730"/>
      <c r="CD7" s="689" t="s">
        <v>230</v>
      </c>
      <c r="CE7" s="686"/>
      <c r="CF7" s="686"/>
      <c r="CG7" s="686"/>
      <c r="CH7" s="686"/>
      <c r="CI7" s="686"/>
      <c r="CJ7" s="686"/>
      <c r="CK7" s="686"/>
      <c r="CL7" s="686"/>
      <c r="CM7" s="686"/>
      <c r="CN7" s="686"/>
      <c r="CO7" s="686"/>
      <c r="CP7" s="686"/>
      <c r="CQ7" s="687"/>
      <c r="CR7" s="642">
        <v>6261305</v>
      </c>
      <c r="CS7" s="643"/>
      <c r="CT7" s="643"/>
      <c r="CU7" s="643"/>
      <c r="CV7" s="643"/>
      <c r="CW7" s="643"/>
      <c r="CX7" s="643"/>
      <c r="CY7" s="644"/>
      <c r="CZ7" s="675">
        <v>29.1</v>
      </c>
      <c r="DA7" s="675"/>
      <c r="DB7" s="675"/>
      <c r="DC7" s="675"/>
      <c r="DD7" s="648">
        <v>32750</v>
      </c>
      <c r="DE7" s="643"/>
      <c r="DF7" s="643"/>
      <c r="DG7" s="643"/>
      <c r="DH7" s="643"/>
      <c r="DI7" s="643"/>
      <c r="DJ7" s="643"/>
      <c r="DK7" s="643"/>
      <c r="DL7" s="643"/>
      <c r="DM7" s="643"/>
      <c r="DN7" s="643"/>
      <c r="DO7" s="643"/>
      <c r="DP7" s="644"/>
      <c r="DQ7" s="648">
        <v>1664155</v>
      </c>
      <c r="DR7" s="643"/>
      <c r="DS7" s="643"/>
      <c r="DT7" s="643"/>
      <c r="DU7" s="643"/>
      <c r="DV7" s="643"/>
      <c r="DW7" s="643"/>
      <c r="DX7" s="643"/>
      <c r="DY7" s="643"/>
      <c r="DZ7" s="643"/>
      <c r="EA7" s="643"/>
      <c r="EB7" s="643"/>
      <c r="EC7" s="688"/>
    </row>
    <row r="8" spans="2:143" ht="11.25" customHeight="1">
      <c r="B8" s="639" t="s">
        <v>231</v>
      </c>
      <c r="C8" s="640"/>
      <c r="D8" s="640"/>
      <c r="E8" s="640"/>
      <c r="F8" s="640"/>
      <c r="G8" s="640"/>
      <c r="H8" s="640"/>
      <c r="I8" s="640"/>
      <c r="J8" s="640"/>
      <c r="K8" s="640"/>
      <c r="L8" s="640"/>
      <c r="M8" s="640"/>
      <c r="N8" s="640"/>
      <c r="O8" s="640"/>
      <c r="P8" s="640"/>
      <c r="Q8" s="641"/>
      <c r="R8" s="642">
        <v>31852</v>
      </c>
      <c r="S8" s="643"/>
      <c r="T8" s="643"/>
      <c r="U8" s="643"/>
      <c r="V8" s="643"/>
      <c r="W8" s="643"/>
      <c r="X8" s="643"/>
      <c r="Y8" s="644"/>
      <c r="Z8" s="675">
        <v>0.1</v>
      </c>
      <c r="AA8" s="675"/>
      <c r="AB8" s="675"/>
      <c r="AC8" s="675"/>
      <c r="AD8" s="676">
        <v>31852</v>
      </c>
      <c r="AE8" s="676"/>
      <c r="AF8" s="676"/>
      <c r="AG8" s="676"/>
      <c r="AH8" s="676"/>
      <c r="AI8" s="676"/>
      <c r="AJ8" s="676"/>
      <c r="AK8" s="676"/>
      <c r="AL8" s="645">
        <v>0.3</v>
      </c>
      <c r="AM8" s="646"/>
      <c r="AN8" s="646"/>
      <c r="AO8" s="677"/>
      <c r="AP8" s="639" t="s">
        <v>232</v>
      </c>
      <c r="AQ8" s="640"/>
      <c r="AR8" s="640"/>
      <c r="AS8" s="640"/>
      <c r="AT8" s="640"/>
      <c r="AU8" s="640"/>
      <c r="AV8" s="640"/>
      <c r="AW8" s="640"/>
      <c r="AX8" s="640"/>
      <c r="AY8" s="640"/>
      <c r="AZ8" s="640"/>
      <c r="BA8" s="640"/>
      <c r="BB8" s="640"/>
      <c r="BC8" s="640"/>
      <c r="BD8" s="640"/>
      <c r="BE8" s="640"/>
      <c r="BF8" s="641"/>
      <c r="BG8" s="642">
        <v>81120</v>
      </c>
      <c r="BH8" s="643"/>
      <c r="BI8" s="643"/>
      <c r="BJ8" s="643"/>
      <c r="BK8" s="643"/>
      <c r="BL8" s="643"/>
      <c r="BM8" s="643"/>
      <c r="BN8" s="644"/>
      <c r="BO8" s="675">
        <v>0.9</v>
      </c>
      <c r="BP8" s="675"/>
      <c r="BQ8" s="675"/>
      <c r="BR8" s="675"/>
      <c r="BS8" s="648" t="s">
        <v>135</v>
      </c>
      <c r="BT8" s="643"/>
      <c r="BU8" s="643"/>
      <c r="BV8" s="643"/>
      <c r="BW8" s="643"/>
      <c r="BX8" s="643"/>
      <c r="BY8" s="643"/>
      <c r="BZ8" s="643"/>
      <c r="CA8" s="643"/>
      <c r="CB8" s="688"/>
      <c r="CD8" s="689" t="s">
        <v>233</v>
      </c>
      <c r="CE8" s="686"/>
      <c r="CF8" s="686"/>
      <c r="CG8" s="686"/>
      <c r="CH8" s="686"/>
      <c r="CI8" s="686"/>
      <c r="CJ8" s="686"/>
      <c r="CK8" s="686"/>
      <c r="CL8" s="686"/>
      <c r="CM8" s="686"/>
      <c r="CN8" s="686"/>
      <c r="CO8" s="686"/>
      <c r="CP8" s="686"/>
      <c r="CQ8" s="687"/>
      <c r="CR8" s="642">
        <v>5768678</v>
      </c>
      <c r="CS8" s="643"/>
      <c r="CT8" s="643"/>
      <c r="CU8" s="643"/>
      <c r="CV8" s="643"/>
      <c r="CW8" s="643"/>
      <c r="CX8" s="643"/>
      <c r="CY8" s="644"/>
      <c r="CZ8" s="675">
        <v>26.8</v>
      </c>
      <c r="DA8" s="675"/>
      <c r="DB8" s="675"/>
      <c r="DC8" s="675"/>
      <c r="DD8" s="648">
        <v>54921</v>
      </c>
      <c r="DE8" s="643"/>
      <c r="DF8" s="643"/>
      <c r="DG8" s="643"/>
      <c r="DH8" s="643"/>
      <c r="DI8" s="643"/>
      <c r="DJ8" s="643"/>
      <c r="DK8" s="643"/>
      <c r="DL8" s="643"/>
      <c r="DM8" s="643"/>
      <c r="DN8" s="643"/>
      <c r="DO8" s="643"/>
      <c r="DP8" s="644"/>
      <c r="DQ8" s="648">
        <v>3143656</v>
      </c>
      <c r="DR8" s="643"/>
      <c r="DS8" s="643"/>
      <c r="DT8" s="643"/>
      <c r="DU8" s="643"/>
      <c r="DV8" s="643"/>
      <c r="DW8" s="643"/>
      <c r="DX8" s="643"/>
      <c r="DY8" s="643"/>
      <c r="DZ8" s="643"/>
      <c r="EA8" s="643"/>
      <c r="EB8" s="643"/>
      <c r="EC8" s="688"/>
    </row>
    <row r="9" spans="2:143" ht="11.25" customHeight="1">
      <c r="B9" s="639" t="s">
        <v>234</v>
      </c>
      <c r="C9" s="640"/>
      <c r="D9" s="640"/>
      <c r="E9" s="640"/>
      <c r="F9" s="640"/>
      <c r="G9" s="640"/>
      <c r="H9" s="640"/>
      <c r="I9" s="640"/>
      <c r="J9" s="640"/>
      <c r="K9" s="640"/>
      <c r="L9" s="640"/>
      <c r="M9" s="640"/>
      <c r="N9" s="640"/>
      <c r="O9" s="640"/>
      <c r="P9" s="640"/>
      <c r="Q9" s="641"/>
      <c r="R9" s="642">
        <v>43340</v>
      </c>
      <c r="S9" s="643"/>
      <c r="T9" s="643"/>
      <c r="U9" s="643"/>
      <c r="V9" s="643"/>
      <c r="W9" s="643"/>
      <c r="X9" s="643"/>
      <c r="Y9" s="644"/>
      <c r="Z9" s="675">
        <v>0.2</v>
      </c>
      <c r="AA9" s="675"/>
      <c r="AB9" s="675"/>
      <c r="AC9" s="675"/>
      <c r="AD9" s="676">
        <v>43340</v>
      </c>
      <c r="AE9" s="676"/>
      <c r="AF9" s="676"/>
      <c r="AG9" s="676"/>
      <c r="AH9" s="676"/>
      <c r="AI9" s="676"/>
      <c r="AJ9" s="676"/>
      <c r="AK9" s="676"/>
      <c r="AL9" s="645">
        <v>0.4</v>
      </c>
      <c r="AM9" s="646"/>
      <c r="AN9" s="646"/>
      <c r="AO9" s="677"/>
      <c r="AP9" s="639" t="s">
        <v>235</v>
      </c>
      <c r="AQ9" s="640"/>
      <c r="AR9" s="640"/>
      <c r="AS9" s="640"/>
      <c r="AT9" s="640"/>
      <c r="AU9" s="640"/>
      <c r="AV9" s="640"/>
      <c r="AW9" s="640"/>
      <c r="AX9" s="640"/>
      <c r="AY9" s="640"/>
      <c r="AZ9" s="640"/>
      <c r="BA9" s="640"/>
      <c r="BB9" s="640"/>
      <c r="BC9" s="640"/>
      <c r="BD9" s="640"/>
      <c r="BE9" s="640"/>
      <c r="BF9" s="641"/>
      <c r="BG9" s="642">
        <v>3163656</v>
      </c>
      <c r="BH9" s="643"/>
      <c r="BI9" s="643"/>
      <c r="BJ9" s="643"/>
      <c r="BK9" s="643"/>
      <c r="BL9" s="643"/>
      <c r="BM9" s="643"/>
      <c r="BN9" s="644"/>
      <c r="BO9" s="675">
        <v>33.6</v>
      </c>
      <c r="BP9" s="675"/>
      <c r="BQ9" s="675"/>
      <c r="BR9" s="675"/>
      <c r="BS9" s="648" t="s">
        <v>236</v>
      </c>
      <c r="BT9" s="643"/>
      <c r="BU9" s="643"/>
      <c r="BV9" s="643"/>
      <c r="BW9" s="643"/>
      <c r="BX9" s="643"/>
      <c r="BY9" s="643"/>
      <c r="BZ9" s="643"/>
      <c r="CA9" s="643"/>
      <c r="CB9" s="688"/>
      <c r="CD9" s="689" t="s">
        <v>237</v>
      </c>
      <c r="CE9" s="686"/>
      <c r="CF9" s="686"/>
      <c r="CG9" s="686"/>
      <c r="CH9" s="686"/>
      <c r="CI9" s="686"/>
      <c r="CJ9" s="686"/>
      <c r="CK9" s="686"/>
      <c r="CL9" s="686"/>
      <c r="CM9" s="686"/>
      <c r="CN9" s="686"/>
      <c r="CO9" s="686"/>
      <c r="CP9" s="686"/>
      <c r="CQ9" s="687"/>
      <c r="CR9" s="642">
        <v>2810474</v>
      </c>
      <c r="CS9" s="643"/>
      <c r="CT9" s="643"/>
      <c r="CU9" s="643"/>
      <c r="CV9" s="643"/>
      <c r="CW9" s="643"/>
      <c r="CX9" s="643"/>
      <c r="CY9" s="644"/>
      <c r="CZ9" s="675">
        <v>13</v>
      </c>
      <c r="DA9" s="675"/>
      <c r="DB9" s="675"/>
      <c r="DC9" s="675"/>
      <c r="DD9" s="648">
        <v>705179</v>
      </c>
      <c r="DE9" s="643"/>
      <c r="DF9" s="643"/>
      <c r="DG9" s="643"/>
      <c r="DH9" s="643"/>
      <c r="DI9" s="643"/>
      <c r="DJ9" s="643"/>
      <c r="DK9" s="643"/>
      <c r="DL9" s="643"/>
      <c r="DM9" s="643"/>
      <c r="DN9" s="643"/>
      <c r="DO9" s="643"/>
      <c r="DP9" s="644"/>
      <c r="DQ9" s="648">
        <v>2092908</v>
      </c>
      <c r="DR9" s="643"/>
      <c r="DS9" s="643"/>
      <c r="DT9" s="643"/>
      <c r="DU9" s="643"/>
      <c r="DV9" s="643"/>
      <c r="DW9" s="643"/>
      <c r="DX9" s="643"/>
      <c r="DY9" s="643"/>
      <c r="DZ9" s="643"/>
      <c r="EA9" s="643"/>
      <c r="EB9" s="643"/>
      <c r="EC9" s="688"/>
    </row>
    <row r="10" spans="2:143" ht="11.25" customHeight="1">
      <c r="B10" s="639" t="s">
        <v>238</v>
      </c>
      <c r="C10" s="640"/>
      <c r="D10" s="640"/>
      <c r="E10" s="640"/>
      <c r="F10" s="640"/>
      <c r="G10" s="640"/>
      <c r="H10" s="640"/>
      <c r="I10" s="640"/>
      <c r="J10" s="640"/>
      <c r="K10" s="640"/>
      <c r="L10" s="640"/>
      <c r="M10" s="640"/>
      <c r="N10" s="640"/>
      <c r="O10" s="640"/>
      <c r="P10" s="640"/>
      <c r="Q10" s="641"/>
      <c r="R10" s="642" t="s">
        <v>236</v>
      </c>
      <c r="S10" s="643"/>
      <c r="T10" s="643"/>
      <c r="U10" s="643"/>
      <c r="V10" s="643"/>
      <c r="W10" s="643"/>
      <c r="X10" s="643"/>
      <c r="Y10" s="644"/>
      <c r="Z10" s="675" t="s">
        <v>127</v>
      </c>
      <c r="AA10" s="675"/>
      <c r="AB10" s="675"/>
      <c r="AC10" s="675"/>
      <c r="AD10" s="676" t="s">
        <v>236</v>
      </c>
      <c r="AE10" s="676"/>
      <c r="AF10" s="676"/>
      <c r="AG10" s="676"/>
      <c r="AH10" s="676"/>
      <c r="AI10" s="676"/>
      <c r="AJ10" s="676"/>
      <c r="AK10" s="676"/>
      <c r="AL10" s="645" t="s">
        <v>236</v>
      </c>
      <c r="AM10" s="646"/>
      <c r="AN10" s="646"/>
      <c r="AO10" s="677"/>
      <c r="AP10" s="639" t="s">
        <v>239</v>
      </c>
      <c r="AQ10" s="640"/>
      <c r="AR10" s="640"/>
      <c r="AS10" s="640"/>
      <c r="AT10" s="640"/>
      <c r="AU10" s="640"/>
      <c r="AV10" s="640"/>
      <c r="AW10" s="640"/>
      <c r="AX10" s="640"/>
      <c r="AY10" s="640"/>
      <c r="AZ10" s="640"/>
      <c r="BA10" s="640"/>
      <c r="BB10" s="640"/>
      <c r="BC10" s="640"/>
      <c r="BD10" s="640"/>
      <c r="BE10" s="640"/>
      <c r="BF10" s="641"/>
      <c r="BG10" s="642">
        <v>149904</v>
      </c>
      <c r="BH10" s="643"/>
      <c r="BI10" s="643"/>
      <c r="BJ10" s="643"/>
      <c r="BK10" s="643"/>
      <c r="BL10" s="643"/>
      <c r="BM10" s="643"/>
      <c r="BN10" s="644"/>
      <c r="BO10" s="675">
        <v>1.6</v>
      </c>
      <c r="BP10" s="675"/>
      <c r="BQ10" s="675"/>
      <c r="BR10" s="675"/>
      <c r="BS10" s="648" t="s">
        <v>127</v>
      </c>
      <c r="BT10" s="643"/>
      <c r="BU10" s="643"/>
      <c r="BV10" s="643"/>
      <c r="BW10" s="643"/>
      <c r="BX10" s="643"/>
      <c r="BY10" s="643"/>
      <c r="BZ10" s="643"/>
      <c r="CA10" s="643"/>
      <c r="CB10" s="688"/>
      <c r="CD10" s="689" t="s">
        <v>240</v>
      </c>
      <c r="CE10" s="686"/>
      <c r="CF10" s="686"/>
      <c r="CG10" s="686"/>
      <c r="CH10" s="686"/>
      <c r="CI10" s="686"/>
      <c r="CJ10" s="686"/>
      <c r="CK10" s="686"/>
      <c r="CL10" s="686"/>
      <c r="CM10" s="686"/>
      <c r="CN10" s="686"/>
      <c r="CO10" s="686"/>
      <c r="CP10" s="686"/>
      <c r="CQ10" s="687"/>
      <c r="CR10" s="642">
        <v>37275</v>
      </c>
      <c r="CS10" s="643"/>
      <c r="CT10" s="643"/>
      <c r="CU10" s="643"/>
      <c r="CV10" s="643"/>
      <c r="CW10" s="643"/>
      <c r="CX10" s="643"/>
      <c r="CY10" s="644"/>
      <c r="CZ10" s="675">
        <v>0.2</v>
      </c>
      <c r="DA10" s="675"/>
      <c r="DB10" s="675"/>
      <c r="DC10" s="675"/>
      <c r="DD10" s="648" t="s">
        <v>127</v>
      </c>
      <c r="DE10" s="643"/>
      <c r="DF10" s="643"/>
      <c r="DG10" s="643"/>
      <c r="DH10" s="643"/>
      <c r="DI10" s="643"/>
      <c r="DJ10" s="643"/>
      <c r="DK10" s="643"/>
      <c r="DL10" s="643"/>
      <c r="DM10" s="643"/>
      <c r="DN10" s="643"/>
      <c r="DO10" s="643"/>
      <c r="DP10" s="644"/>
      <c r="DQ10" s="648">
        <v>37275</v>
      </c>
      <c r="DR10" s="643"/>
      <c r="DS10" s="643"/>
      <c r="DT10" s="643"/>
      <c r="DU10" s="643"/>
      <c r="DV10" s="643"/>
      <c r="DW10" s="643"/>
      <c r="DX10" s="643"/>
      <c r="DY10" s="643"/>
      <c r="DZ10" s="643"/>
      <c r="EA10" s="643"/>
      <c r="EB10" s="643"/>
      <c r="EC10" s="688"/>
    </row>
    <row r="11" spans="2:143" ht="11.25" customHeight="1">
      <c r="B11" s="639" t="s">
        <v>241</v>
      </c>
      <c r="C11" s="640"/>
      <c r="D11" s="640"/>
      <c r="E11" s="640"/>
      <c r="F11" s="640"/>
      <c r="G11" s="640"/>
      <c r="H11" s="640"/>
      <c r="I11" s="640"/>
      <c r="J11" s="640"/>
      <c r="K11" s="640"/>
      <c r="L11" s="640"/>
      <c r="M11" s="640"/>
      <c r="N11" s="640"/>
      <c r="O11" s="640"/>
      <c r="P11" s="640"/>
      <c r="Q11" s="641"/>
      <c r="R11" s="642">
        <v>969166</v>
      </c>
      <c r="S11" s="643"/>
      <c r="T11" s="643"/>
      <c r="U11" s="643"/>
      <c r="V11" s="643"/>
      <c r="W11" s="643"/>
      <c r="X11" s="643"/>
      <c r="Y11" s="644"/>
      <c r="Z11" s="645">
        <v>4.5</v>
      </c>
      <c r="AA11" s="646"/>
      <c r="AB11" s="646"/>
      <c r="AC11" s="647"/>
      <c r="AD11" s="648">
        <v>969166</v>
      </c>
      <c r="AE11" s="643"/>
      <c r="AF11" s="643"/>
      <c r="AG11" s="643"/>
      <c r="AH11" s="643"/>
      <c r="AI11" s="643"/>
      <c r="AJ11" s="643"/>
      <c r="AK11" s="644"/>
      <c r="AL11" s="645">
        <v>9.4</v>
      </c>
      <c r="AM11" s="646"/>
      <c r="AN11" s="646"/>
      <c r="AO11" s="677"/>
      <c r="AP11" s="639" t="s">
        <v>242</v>
      </c>
      <c r="AQ11" s="640"/>
      <c r="AR11" s="640"/>
      <c r="AS11" s="640"/>
      <c r="AT11" s="640"/>
      <c r="AU11" s="640"/>
      <c r="AV11" s="640"/>
      <c r="AW11" s="640"/>
      <c r="AX11" s="640"/>
      <c r="AY11" s="640"/>
      <c r="AZ11" s="640"/>
      <c r="BA11" s="640"/>
      <c r="BB11" s="640"/>
      <c r="BC11" s="640"/>
      <c r="BD11" s="640"/>
      <c r="BE11" s="640"/>
      <c r="BF11" s="641"/>
      <c r="BG11" s="642">
        <v>429440</v>
      </c>
      <c r="BH11" s="643"/>
      <c r="BI11" s="643"/>
      <c r="BJ11" s="643"/>
      <c r="BK11" s="643"/>
      <c r="BL11" s="643"/>
      <c r="BM11" s="643"/>
      <c r="BN11" s="644"/>
      <c r="BO11" s="675">
        <v>4.5999999999999996</v>
      </c>
      <c r="BP11" s="675"/>
      <c r="BQ11" s="675"/>
      <c r="BR11" s="675"/>
      <c r="BS11" s="648" t="s">
        <v>135</v>
      </c>
      <c r="BT11" s="643"/>
      <c r="BU11" s="643"/>
      <c r="BV11" s="643"/>
      <c r="BW11" s="643"/>
      <c r="BX11" s="643"/>
      <c r="BY11" s="643"/>
      <c r="BZ11" s="643"/>
      <c r="CA11" s="643"/>
      <c r="CB11" s="688"/>
      <c r="CD11" s="689" t="s">
        <v>243</v>
      </c>
      <c r="CE11" s="686"/>
      <c r="CF11" s="686"/>
      <c r="CG11" s="686"/>
      <c r="CH11" s="686"/>
      <c r="CI11" s="686"/>
      <c r="CJ11" s="686"/>
      <c r="CK11" s="686"/>
      <c r="CL11" s="686"/>
      <c r="CM11" s="686"/>
      <c r="CN11" s="686"/>
      <c r="CO11" s="686"/>
      <c r="CP11" s="686"/>
      <c r="CQ11" s="687"/>
      <c r="CR11" s="642">
        <v>110338</v>
      </c>
      <c r="CS11" s="643"/>
      <c r="CT11" s="643"/>
      <c r="CU11" s="643"/>
      <c r="CV11" s="643"/>
      <c r="CW11" s="643"/>
      <c r="CX11" s="643"/>
      <c r="CY11" s="644"/>
      <c r="CZ11" s="675">
        <v>0.5</v>
      </c>
      <c r="DA11" s="675"/>
      <c r="DB11" s="675"/>
      <c r="DC11" s="675"/>
      <c r="DD11" s="648">
        <v>20420</v>
      </c>
      <c r="DE11" s="643"/>
      <c r="DF11" s="643"/>
      <c r="DG11" s="643"/>
      <c r="DH11" s="643"/>
      <c r="DI11" s="643"/>
      <c r="DJ11" s="643"/>
      <c r="DK11" s="643"/>
      <c r="DL11" s="643"/>
      <c r="DM11" s="643"/>
      <c r="DN11" s="643"/>
      <c r="DO11" s="643"/>
      <c r="DP11" s="644"/>
      <c r="DQ11" s="648">
        <v>96903</v>
      </c>
      <c r="DR11" s="643"/>
      <c r="DS11" s="643"/>
      <c r="DT11" s="643"/>
      <c r="DU11" s="643"/>
      <c r="DV11" s="643"/>
      <c r="DW11" s="643"/>
      <c r="DX11" s="643"/>
      <c r="DY11" s="643"/>
      <c r="DZ11" s="643"/>
      <c r="EA11" s="643"/>
      <c r="EB11" s="643"/>
      <c r="EC11" s="688"/>
    </row>
    <row r="12" spans="2:143" ht="11.25" customHeight="1">
      <c r="B12" s="639" t="s">
        <v>244</v>
      </c>
      <c r="C12" s="640"/>
      <c r="D12" s="640"/>
      <c r="E12" s="640"/>
      <c r="F12" s="640"/>
      <c r="G12" s="640"/>
      <c r="H12" s="640"/>
      <c r="I12" s="640"/>
      <c r="J12" s="640"/>
      <c r="K12" s="640"/>
      <c r="L12" s="640"/>
      <c r="M12" s="640"/>
      <c r="N12" s="640"/>
      <c r="O12" s="640"/>
      <c r="P12" s="640"/>
      <c r="Q12" s="641"/>
      <c r="R12" s="642">
        <v>37722</v>
      </c>
      <c r="S12" s="643"/>
      <c r="T12" s="643"/>
      <c r="U12" s="643"/>
      <c r="V12" s="643"/>
      <c r="W12" s="643"/>
      <c r="X12" s="643"/>
      <c r="Y12" s="644"/>
      <c r="Z12" s="675">
        <v>0.2</v>
      </c>
      <c r="AA12" s="675"/>
      <c r="AB12" s="675"/>
      <c r="AC12" s="675"/>
      <c r="AD12" s="676">
        <v>37722</v>
      </c>
      <c r="AE12" s="676"/>
      <c r="AF12" s="676"/>
      <c r="AG12" s="676"/>
      <c r="AH12" s="676"/>
      <c r="AI12" s="676"/>
      <c r="AJ12" s="676"/>
      <c r="AK12" s="676"/>
      <c r="AL12" s="645">
        <v>0.4</v>
      </c>
      <c r="AM12" s="646"/>
      <c r="AN12" s="646"/>
      <c r="AO12" s="677"/>
      <c r="AP12" s="639" t="s">
        <v>245</v>
      </c>
      <c r="AQ12" s="640"/>
      <c r="AR12" s="640"/>
      <c r="AS12" s="640"/>
      <c r="AT12" s="640"/>
      <c r="AU12" s="640"/>
      <c r="AV12" s="640"/>
      <c r="AW12" s="640"/>
      <c r="AX12" s="640"/>
      <c r="AY12" s="640"/>
      <c r="AZ12" s="640"/>
      <c r="BA12" s="640"/>
      <c r="BB12" s="640"/>
      <c r="BC12" s="640"/>
      <c r="BD12" s="640"/>
      <c r="BE12" s="640"/>
      <c r="BF12" s="641"/>
      <c r="BG12" s="642">
        <v>4682845</v>
      </c>
      <c r="BH12" s="643"/>
      <c r="BI12" s="643"/>
      <c r="BJ12" s="643"/>
      <c r="BK12" s="643"/>
      <c r="BL12" s="643"/>
      <c r="BM12" s="643"/>
      <c r="BN12" s="644"/>
      <c r="BO12" s="675">
        <v>49.7</v>
      </c>
      <c r="BP12" s="675"/>
      <c r="BQ12" s="675"/>
      <c r="BR12" s="675"/>
      <c r="BS12" s="648" t="s">
        <v>135</v>
      </c>
      <c r="BT12" s="643"/>
      <c r="BU12" s="643"/>
      <c r="BV12" s="643"/>
      <c r="BW12" s="643"/>
      <c r="BX12" s="643"/>
      <c r="BY12" s="643"/>
      <c r="BZ12" s="643"/>
      <c r="CA12" s="643"/>
      <c r="CB12" s="688"/>
      <c r="CD12" s="689" t="s">
        <v>246</v>
      </c>
      <c r="CE12" s="686"/>
      <c r="CF12" s="686"/>
      <c r="CG12" s="686"/>
      <c r="CH12" s="686"/>
      <c r="CI12" s="686"/>
      <c r="CJ12" s="686"/>
      <c r="CK12" s="686"/>
      <c r="CL12" s="686"/>
      <c r="CM12" s="686"/>
      <c r="CN12" s="686"/>
      <c r="CO12" s="686"/>
      <c r="CP12" s="686"/>
      <c r="CQ12" s="687"/>
      <c r="CR12" s="642">
        <v>528681</v>
      </c>
      <c r="CS12" s="643"/>
      <c r="CT12" s="643"/>
      <c r="CU12" s="643"/>
      <c r="CV12" s="643"/>
      <c r="CW12" s="643"/>
      <c r="CX12" s="643"/>
      <c r="CY12" s="644"/>
      <c r="CZ12" s="675">
        <v>2.5</v>
      </c>
      <c r="DA12" s="675"/>
      <c r="DB12" s="675"/>
      <c r="DC12" s="675"/>
      <c r="DD12" s="648">
        <v>17406</v>
      </c>
      <c r="DE12" s="643"/>
      <c r="DF12" s="643"/>
      <c r="DG12" s="643"/>
      <c r="DH12" s="643"/>
      <c r="DI12" s="643"/>
      <c r="DJ12" s="643"/>
      <c r="DK12" s="643"/>
      <c r="DL12" s="643"/>
      <c r="DM12" s="643"/>
      <c r="DN12" s="643"/>
      <c r="DO12" s="643"/>
      <c r="DP12" s="644"/>
      <c r="DQ12" s="648">
        <v>491229</v>
      </c>
      <c r="DR12" s="643"/>
      <c r="DS12" s="643"/>
      <c r="DT12" s="643"/>
      <c r="DU12" s="643"/>
      <c r="DV12" s="643"/>
      <c r="DW12" s="643"/>
      <c r="DX12" s="643"/>
      <c r="DY12" s="643"/>
      <c r="DZ12" s="643"/>
      <c r="EA12" s="643"/>
      <c r="EB12" s="643"/>
      <c r="EC12" s="688"/>
    </row>
    <row r="13" spans="2:143" ht="11.25" customHeight="1">
      <c r="B13" s="639" t="s">
        <v>247</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135</v>
      </c>
      <c r="AA13" s="675"/>
      <c r="AB13" s="675"/>
      <c r="AC13" s="675"/>
      <c r="AD13" s="676" t="s">
        <v>135</v>
      </c>
      <c r="AE13" s="676"/>
      <c r="AF13" s="676"/>
      <c r="AG13" s="676"/>
      <c r="AH13" s="676"/>
      <c r="AI13" s="676"/>
      <c r="AJ13" s="676"/>
      <c r="AK13" s="676"/>
      <c r="AL13" s="645" t="s">
        <v>236</v>
      </c>
      <c r="AM13" s="646"/>
      <c r="AN13" s="646"/>
      <c r="AO13" s="677"/>
      <c r="AP13" s="639" t="s">
        <v>248</v>
      </c>
      <c r="AQ13" s="640"/>
      <c r="AR13" s="640"/>
      <c r="AS13" s="640"/>
      <c r="AT13" s="640"/>
      <c r="AU13" s="640"/>
      <c r="AV13" s="640"/>
      <c r="AW13" s="640"/>
      <c r="AX13" s="640"/>
      <c r="AY13" s="640"/>
      <c r="AZ13" s="640"/>
      <c r="BA13" s="640"/>
      <c r="BB13" s="640"/>
      <c r="BC13" s="640"/>
      <c r="BD13" s="640"/>
      <c r="BE13" s="640"/>
      <c r="BF13" s="641"/>
      <c r="BG13" s="642">
        <v>4672399</v>
      </c>
      <c r="BH13" s="643"/>
      <c r="BI13" s="643"/>
      <c r="BJ13" s="643"/>
      <c r="BK13" s="643"/>
      <c r="BL13" s="643"/>
      <c r="BM13" s="643"/>
      <c r="BN13" s="644"/>
      <c r="BO13" s="675">
        <v>49.6</v>
      </c>
      <c r="BP13" s="675"/>
      <c r="BQ13" s="675"/>
      <c r="BR13" s="675"/>
      <c r="BS13" s="648" t="s">
        <v>127</v>
      </c>
      <c r="BT13" s="643"/>
      <c r="BU13" s="643"/>
      <c r="BV13" s="643"/>
      <c r="BW13" s="643"/>
      <c r="BX13" s="643"/>
      <c r="BY13" s="643"/>
      <c r="BZ13" s="643"/>
      <c r="CA13" s="643"/>
      <c r="CB13" s="688"/>
      <c r="CD13" s="689" t="s">
        <v>249</v>
      </c>
      <c r="CE13" s="686"/>
      <c r="CF13" s="686"/>
      <c r="CG13" s="686"/>
      <c r="CH13" s="686"/>
      <c r="CI13" s="686"/>
      <c r="CJ13" s="686"/>
      <c r="CK13" s="686"/>
      <c r="CL13" s="686"/>
      <c r="CM13" s="686"/>
      <c r="CN13" s="686"/>
      <c r="CO13" s="686"/>
      <c r="CP13" s="686"/>
      <c r="CQ13" s="687"/>
      <c r="CR13" s="642">
        <v>2735488</v>
      </c>
      <c r="CS13" s="643"/>
      <c r="CT13" s="643"/>
      <c r="CU13" s="643"/>
      <c r="CV13" s="643"/>
      <c r="CW13" s="643"/>
      <c r="CX13" s="643"/>
      <c r="CY13" s="644"/>
      <c r="CZ13" s="675">
        <v>12.7</v>
      </c>
      <c r="DA13" s="675"/>
      <c r="DB13" s="675"/>
      <c r="DC13" s="675"/>
      <c r="DD13" s="648">
        <v>1774718</v>
      </c>
      <c r="DE13" s="643"/>
      <c r="DF13" s="643"/>
      <c r="DG13" s="643"/>
      <c r="DH13" s="643"/>
      <c r="DI13" s="643"/>
      <c r="DJ13" s="643"/>
      <c r="DK13" s="643"/>
      <c r="DL13" s="643"/>
      <c r="DM13" s="643"/>
      <c r="DN13" s="643"/>
      <c r="DO13" s="643"/>
      <c r="DP13" s="644"/>
      <c r="DQ13" s="648">
        <v>2200789</v>
      </c>
      <c r="DR13" s="643"/>
      <c r="DS13" s="643"/>
      <c r="DT13" s="643"/>
      <c r="DU13" s="643"/>
      <c r="DV13" s="643"/>
      <c r="DW13" s="643"/>
      <c r="DX13" s="643"/>
      <c r="DY13" s="643"/>
      <c r="DZ13" s="643"/>
      <c r="EA13" s="643"/>
      <c r="EB13" s="643"/>
      <c r="EC13" s="688"/>
    </row>
    <row r="14" spans="2:143" ht="11.25" customHeight="1">
      <c r="B14" s="639" t="s">
        <v>250</v>
      </c>
      <c r="C14" s="640"/>
      <c r="D14" s="640"/>
      <c r="E14" s="640"/>
      <c r="F14" s="640"/>
      <c r="G14" s="640"/>
      <c r="H14" s="640"/>
      <c r="I14" s="640"/>
      <c r="J14" s="640"/>
      <c r="K14" s="640"/>
      <c r="L14" s="640"/>
      <c r="M14" s="640"/>
      <c r="N14" s="640"/>
      <c r="O14" s="640"/>
      <c r="P14" s="640"/>
      <c r="Q14" s="641"/>
      <c r="R14" s="642" t="s">
        <v>127</v>
      </c>
      <c r="S14" s="643"/>
      <c r="T14" s="643"/>
      <c r="U14" s="643"/>
      <c r="V14" s="643"/>
      <c r="W14" s="643"/>
      <c r="X14" s="643"/>
      <c r="Y14" s="644"/>
      <c r="Z14" s="675" t="s">
        <v>135</v>
      </c>
      <c r="AA14" s="675"/>
      <c r="AB14" s="675"/>
      <c r="AC14" s="675"/>
      <c r="AD14" s="676" t="s">
        <v>236</v>
      </c>
      <c r="AE14" s="676"/>
      <c r="AF14" s="676"/>
      <c r="AG14" s="676"/>
      <c r="AH14" s="676"/>
      <c r="AI14" s="676"/>
      <c r="AJ14" s="676"/>
      <c r="AK14" s="676"/>
      <c r="AL14" s="645" t="s">
        <v>236</v>
      </c>
      <c r="AM14" s="646"/>
      <c r="AN14" s="646"/>
      <c r="AO14" s="677"/>
      <c r="AP14" s="639" t="s">
        <v>251</v>
      </c>
      <c r="AQ14" s="640"/>
      <c r="AR14" s="640"/>
      <c r="AS14" s="640"/>
      <c r="AT14" s="640"/>
      <c r="AU14" s="640"/>
      <c r="AV14" s="640"/>
      <c r="AW14" s="640"/>
      <c r="AX14" s="640"/>
      <c r="AY14" s="640"/>
      <c r="AZ14" s="640"/>
      <c r="BA14" s="640"/>
      <c r="BB14" s="640"/>
      <c r="BC14" s="640"/>
      <c r="BD14" s="640"/>
      <c r="BE14" s="640"/>
      <c r="BF14" s="641"/>
      <c r="BG14" s="642">
        <v>100851</v>
      </c>
      <c r="BH14" s="643"/>
      <c r="BI14" s="643"/>
      <c r="BJ14" s="643"/>
      <c r="BK14" s="643"/>
      <c r="BL14" s="643"/>
      <c r="BM14" s="643"/>
      <c r="BN14" s="644"/>
      <c r="BO14" s="675">
        <v>1.1000000000000001</v>
      </c>
      <c r="BP14" s="675"/>
      <c r="BQ14" s="675"/>
      <c r="BR14" s="675"/>
      <c r="BS14" s="648" t="s">
        <v>135</v>
      </c>
      <c r="BT14" s="643"/>
      <c r="BU14" s="643"/>
      <c r="BV14" s="643"/>
      <c r="BW14" s="643"/>
      <c r="BX14" s="643"/>
      <c r="BY14" s="643"/>
      <c r="BZ14" s="643"/>
      <c r="CA14" s="643"/>
      <c r="CB14" s="688"/>
      <c r="CD14" s="689" t="s">
        <v>252</v>
      </c>
      <c r="CE14" s="686"/>
      <c r="CF14" s="686"/>
      <c r="CG14" s="686"/>
      <c r="CH14" s="686"/>
      <c r="CI14" s="686"/>
      <c r="CJ14" s="686"/>
      <c r="CK14" s="686"/>
      <c r="CL14" s="686"/>
      <c r="CM14" s="686"/>
      <c r="CN14" s="686"/>
      <c r="CO14" s="686"/>
      <c r="CP14" s="686"/>
      <c r="CQ14" s="687"/>
      <c r="CR14" s="642">
        <v>696521</v>
      </c>
      <c r="CS14" s="643"/>
      <c r="CT14" s="643"/>
      <c r="CU14" s="643"/>
      <c r="CV14" s="643"/>
      <c r="CW14" s="643"/>
      <c r="CX14" s="643"/>
      <c r="CY14" s="644"/>
      <c r="CZ14" s="675">
        <v>3.2</v>
      </c>
      <c r="DA14" s="675"/>
      <c r="DB14" s="675"/>
      <c r="DC14" s="675"/>
      <c r="DD14" s="648">
        <v>2475</v>
      </c>
      <c r="DE14" s="643"/>
      <c r="DF14" s="643"/>
      <c r="DG14" s="643"/>
      <c r="DH14" s="643"/>
      <c r="DI14" s="643"/>
      <c r="DJ14" s="643"/>
      <c r="DK14" s="643"/>
      <c r="DL14" s="643"/>
      <c r="DM14" s="643"/>
      <c r="DN14" s="643"/>
      <c r="DO14" s="643"/>
      <c r="DP14" s="644"/>
      <c r="DQ14" s="648">
        <v>675666</v>
      </c>
      <c r="DR14" s="643"/>
      <c r="DS14" s="643"/>
      <c r="DT14" s="643"/>
      <c r="DU14" s="643"/>
      <c r="DV14" s="643"/>
      <c r="DW14" s="643"/>
      <c r="DX14" s="643"/>
      <c r="DY14" s="643"/>
      <c r="DZ14" s="643"/>
      <c r="EA14" s="643"/>
      <c r="EB14" s="643"/>
      <c r="EC14" s="688"/>
    </row>
    <row r="15" spans="2:143" ht="11.25" customHeight="1">
      <c r="B15" s="639" t="s">
        <v>253</v>
      </c>
      <c r="C15" s="640"/>
      <c r="D15" s="640"/>
      <c r="E15" s="640"/>
      <c r="F15" s="640"/>
      <c r="G15" s="640"/>
      <c r="H15" s="640"/>
      <c r="I15" s="640"/>
      <c r="J15" s="640"/>
      <c r="K15" s="640"/>
      <c r="L15" s="640"/>
      <c r="M15" s="640"/>
      <c r="N15" s="640"/>
      <c r="O15" s="640"/>
      <c r="P15" s="640"/>
      <c r="Q15" s="641"/>
      <c r="R15" s="642" t="s">
        <v>135</v>
      </c>
      <c r="S15" s="643"/>
      <c r="T15" s="643"/>
      <c r="U15" s="643"/>
      <c r="V15" s="643"/>
      <c r="W15" s="643"/>
      <c r="X15" s="643"/>
      <c r="Y15" s="644"/>
      <c r="Z15" s="675" t="s">
        <v>127</v>
      </c>
      <c r="AA15" s="675"/>
      <c r="AB15" s="675"/>
      <c r="AC15" s="675"/>
      <c r="AD15" s="676" t="s">
        <v>127</v>
      </c>
      <c r="AE15" s="676"/>
      <c r="AF15" s="676"/>
      <c r="AG15" s="676"/>
      <c r="AH15" s="676"/>
      <c r="AI15" s="676"/>
      <c r="AJ15" s="676"/>
      <c r="AK15" s="676"/>
      <c r="AL15" s="645" t="s">
        <v>127</v>
      </c>
      <c r="AM15" s="646"/>
      <c r="AN15" s="646"/>
      <c r="AO15" s="677"/>
      <c r="AP15" s="639" t="s">
        <v>254</v>
      </c>
      <c r="AQ15" s="640"/>
      <c r="AR15" s="640"/>
      <c r="AS15" s="640"/>
      <c r="AT15" s="640"/>
      <c r="AU15" s="640"/>
      <c r="AV15" s="640"/>
      <c r="AW15" s="640"/>
      <c r="AX15" s="640"/>
      <c r="AY15" s="640"/>
      <c r="AZ15" s="640"/>
      <c r="BA15" s="640"/>
      <c r="BB15" s="640"/>
      <c r="BC15" s="640"/>
      <c r="BD15" s="640"/>
      <c r="BE15" s="640"/>
      <c r="BF15" s="641"/>
      <c r="BG15" s="642">
        <v>273935</v>
      </c>
      <c r="BH15" s="643"/>
      <c r="BI15" s="643"/>
      <c r="BJ15" s="643"/>
      <c r="BK15" s="643"/>
      <c r="BL15" s="643"/>
      <c r="BM15" s="643"/>
      <c r="BN15" s="644"/>
      <c r="BO15" s="675">
        <v>2.9</v>
      </c>
      <c r="BP15" s="675"/>
      <c r="BQ15" s="675"/>
      <c r="BR15" s="675"/>
      <c r="BS15" s="648" t="s">
        <v>135</v>
      </c>
      <c r="BT15" s="643"/>
      <c r="BU15" s="643"/>
      <c r="BV15" s="643"/>
      <c r="BW15" s="643"/>
      <c r="BX15" s="643"/>
      <c r="BY15" s="643"/>
      <c r="BZ15" s="643"/>
      <c r="CA15" s="643"/>
      <c r="CB15" s="688"/>
      <c r="CD15" s="689" t="s">
        <v>255</v>
      </c>
      <c r="CE15" s="686"/>
      <c r="CF15" s="686"/>
      <c r="CG15" s="686"/>
      <c r="CH15" s="686"/>
      <c r="CI15" s="686"/>
      <c r="CJ15" s="686"/>
      <c r="CK15" s="686"/>
      <c r="CL15" s="686"/>
      <c r="CM15" s="686"/>
      <c r="CN15" s="686"/>
      <c r="CO15" s="686"/>
      <c r="CP15" s="686"/>
      <c r="CQ15" s="687"/>
      <c r="CR15" s="642">
        <v>2074185</v>
      </c>
      <c r="CS15" s="643"/>
      <c r="CT15" s="643"/>
      <c r="CU15" s="643"/>
      <c r="CV15" s="643"/>
      <c r="CW15" s="643"/>
      <c r="CX15" s="643"/>
      <c r="CY15" s="644"/>
      <c r="CZ15" s="675">
        <v>9.6</v>
      </c>
      <c r="DA15" s="675"/>
      <c r="DB15" s="675"/>
      <c r="DC15" s="675"/>
      <c r="DD15" s="648">
        <v>359198</v>
      </c>
      <c r="DE15" s="643"/>
      <c r="DF15" s="643"/>
      <c r="DG15" s="643"/>
      <c r="DH15" s="643"/>
      <c r="DI15" s="643"/>
      <c r="DJ15" s="643"/>
      <c r="DK15" s="643"/>
      <c r="DL15" s="643"/>
      <c r="DM15" s="643"/>
      <c r="DN15" s="643"/>
      <c r="DO15" s="643"/>
      <c r="DP15" s="644"/>
      <c r="DQ15" s="648">
        <v>1711750</v>
      </c>
      <c r="DR15" s="643"/>
      <c r="DS15" s="643"/>
      <c r="DT15" s="643"/>
      <c r="DU15" s="643"/>
      <c r="DV15" s="643"/>
      <c r="DW15" s="643"/>
      <c r="DX15" s="643"/>
      <c r="DY15" s="643"/>
      <c r="DZ15" s="643"/>
      <c r="EA15" s="643"/>
      <c r="EB15" s="643"/>
      <c r="EC15" s="688"/>
    </row>
    <row r="16" spans="2:143" ht="11.25" customHeight="1">
      <c r="B16" s="639" t="s">
        <v>256</v>
      </c>
      <c r="C16" s="640"/>
      <c r="D16" s="640"/>
      <c r="E16" s="640"/>
      <c r="F16" s="640"/>
      <c r="G16" s="640"/>
      <c r="H16" s="640"/>
      <c r="I16" s="640"/>
      <c r="J16" s="640"/>
      <c r="K16" s="640"/>
      <c r="L16" s="640"/>
      <c r="M16" s="640"/>
      <c r="N16" s="640"/>
      <c r="O16" s="640"/>
      <c r="P16" s="640"/>
      <c r="Q16" s="641"/>
      <c r="R16" s="642">
        <v>11966</v>
      </c>
      <c r="S16" s="643"/>
      <c r="T16" s="643"/>
      <c r="U16" s="643"/>
      <c r="V16" s="643"/>
      <c r="W16" s="643"/>
      <c r="X16" s="643"/>
      <c r="Y16" s="644"/>
      <c r="Z16" s="675">
        <v>0.1</v>
      </c>
      <c r="AA16" s="675"/>
      <c r="AB16" s="675"/>
      <c r="AC16" s="675"/>
      <c r="AD16" s="676">
        <v>11966</v>
      </c>
      <c r="AE16" s="676"/>
      <c r="AF16" s="676"/>
      <c r="AG16" s="676"/>
      <c r="AH16" s="676"/>
      <c r="AI16" s="676"/>
      <c r="AJ16" s="676"/>
      <c r="AK16" s="676"/>
      <c r="AL16" s="645">
        <v>0.1</v>
      </c>
      <c r="AM16" s="646"/>
      <c r="AN16" s="646"/>
      <c r="AO16" s="677"/>
      <c r="AP16" s="639" t="s">
        <v>257</v>
      </c>
      <c r="AQ16" s="640"/>
      <c r="AR16" s="640"/>
      <c r="AS16" s="640"/>
      <c r="AT16" s="640"/>
      <c r="AU16" s="640"/>
      <c r="AV16" s="640"/>
      <c r="AW16" s="640"/>
      <c r="AX16" s="640"/>
      <c r="AY16" s="640"/>
      <c r="AZ16" s="640"/>
      <c r="BA16" s="640"/>
      <c r="BB16" s="640"/>
      <c r="BC16" s="640"/>
      <c r="BD16" s="640"/>
      <c r="BE16" s="640"/>
      <c r="BF16" s="641"/>
      <c r="BG16" s="642" t="s">
        <v>127</v>
      </c>
      <c r="BH16" s="643"/>
      <c r="BI16" s="643"/>
      <c r="BJ16" s="643"/>
      <c r="BK16" s="643"/>
      <c r="BL16" s="643"/>
      <c r="BM16" s="643"/>
      <c r="BN16" s="644"/>
      <c r="BO16" s="675" t="s">
        <v>236</v>
      </c>
      <c r="BP16" s="675"/>
      <c r="BQ16" s="675"/>
      <c r="BR16" s="675"/>
      <c r="BS16" s="648" t="s">
        <v>135</v>
      </c>
      <c r="BT16" s="643"/>
      <c r="BU16" s="643"/>
      <c r="BV16" s="643"/>
      <c r="BW16" s="643"/>
      <c r="BX16" s="643"/>
      <c r="BY16" s="643"/>
      <c r="BZ16" s="643"/>
      <c r="CA16" s="643"/>
      <c r="CB16" s="688"/>
      <c r="CD16" s="689" t="s">
        <v>258</v>
      </c>
      <c r="CE16" s="686"/>
      <c r="CF16" s="686"/>
      <c r="CG16" s="686"/>
      <c r="CH16" s="686"/>
      <c r="CI16" s="686"/>
      <c r="CJ16" s="686"/>
      <c r="CK16" s="686"/>
      <c r="CL16" s="686"/>
      <c r="CM16" s="686"/>
      <c r="CN16" s="686"/>
      <c r="CO16" s="686"/>
      <c r="CP16" s="686"/>
      <c r="CQ16" s="687"/>
      <c r="CR16" s="642" t="s">
        <v>127</v>
      </c>
      <c r="CS16" s="643"/>
      <c r="CT16" s="643"/>
      <c r="CU16" s="643"/>
      <c r="CV16" s="643"/>
      <c r="CW16" s="643"/>
      <c r="CX16" s="643"/>
      <c r="CY16" s="644"/>
      <c r="CZ16" s="675" t="s">
        <v>127</v>
      </c>
      <c r="DA16" s="675"/>
      <c r="DB16" s="675"/>
      <c r="DC16" s="675"/>
      <c r="DD16" s="648" t="s">
        <v>135</v>
      </c>
      <c r="DE16" s="643"/>
      <c r="DF16" s="643"/>
      <c r="DG16" s="643"/>
      <c r="DH16" s="643"/>
      <c r="DI16" s="643"/>
      <c r="DJ16" s="643"/>
      <c r="DK16" s="643"/>
      <c r="DL16" s="643"/>
      <c r="DM16" s="643"/>
      <c r="DN16" s="643"/>
      <c r="DO16" s="643"/>
      <c r="DP16" s="644"/>
      <c r="DQ16" s="648" t="s">
        <v>127</v>
      </c>
      <c r="DR16" s="643"/>
      <c r="DS16" s="643"/>
      <c r="DT16" s="643"/>
      <c r="DU16" s="643"/>
      <c r="DV16" s="643"/>
      <c r="DW16" s="643"/>
      <c r="DX16" s="643"/>
      <c r="DY16" s="643"/>
      <c r="DZ16" s="643"/>
      <c r="EA16" s="643"/>
      <c r="EB16" s="643"/>
      <c r="EC16" s="688"/>
    </row>
    <row r="17" spans="2:133" ht="11.25" customHeight="1">
      <c r="B17" s="639" t="s">
        <v>259</v>
      </c>
      <c r="C17" s="640"/>
      <c r="D17" s="640"/>
      <c r="E17" s="640"/>
      <c r="F17" s="640"/>
      <c r="G17" s="640"/>
      <c r="H17" s="640"/>
      <c r="I17" s="640"/>
      <c r="J17" s="640"/>
      <c r="K17" s="640"/>
      <c r="L17" s="640"/>
      <c r="M17" s="640"/>
      <c r="N17" s="640"/>
      <c r="O17" s="640"/>
      <c r="P17" s="640"/>
      <c r="Q17" s="641"/>
      <c r="R17" s="642">
        <v>137424</v>
      </c>
      <c r="S17" s="643"/>
      <c r="T17" s="643"/>
      <c r="U17" s="643"/>
      <c r="V17" s="643"/>
      <c r="W17" s="643"/>
      <c r="X17" s="643"/>
      <c r="Y17" s="644"/>
      <c r="Z17" s="675">
        <v>0.6</v>
      </c>
      <c r="AA17" s="675"/>
      <c r="AB17" s="675"/>
      <c r="AC17" s="675"/>
      <c r="AD17" s="676">
        <v>137424</v>
      </c>
      <c r="AE17" s="676"/>
      <c r="AF17" s="676"/>
      <c r="AG17" s="676"/>
      <c r="AH17" s="676"/>
      <c r="AI17" s="676"/>
      <c r="AJ17" s="676"/>
      <c r="AK17" s="676"/>
      <c r="AL17" s="645">
        <v>1.3</v>
      </c>
      <c r="AM17" s="646"/>
      <c r="AN17" s="646"/>
      <c r="AO17" s="677"/>
      <c r="AP17" s="639" t="s">
        <v>260</v>
      </c>
      <c r="AQ17" s="640"/>
      <c r="AR17" s="640"/>
      <c r="AS17" s="640"/>
      <c r="AT17" s="640"/>
      <c r="AU17" s="640"/>
      <c r="AV17" s="640"/>
      <c r="AW17" s="640"/>
      <c r="AX17" s="640"/>
      <c r="AY17" s="640"/>
      <c r="AZ17" s="640"/>
      <c r="BA17" s="640"/>
      <c r="BB17" s="640"/>
      <c r="BC17" s="640"/>
      <c r="BD17" s="640"/>
      <c r="BE17" s="640"/>
      <c r="BF17" s="641"/>
      <c r="BG17" s="642" t="s">
        <v>135</v>
      </c>
      <c r="BH17" s="643"/>
      <c r="BI17" s="643"/>
      <c r="BJ17" s="643"/>
      <c r="BK17" s="643"/>
      <c r="BL17" s="643"/>
      <c r="BM17" s="643"/>
      <c r="BN17" s="644"/>
      <c r="BO17" s="675" t="s">
        <v>127</v>
      </c>
      <c r="BP17" s="675"/>
      <c r="BQ17" s="675"/>
      <c r="BR17" s="675"/>
      <c r="BS17" s="648" t="s">
        <v>236</v>
      </c>
      <c r="BT17" s="643"/>
      <c r="BU17" s="643"/>
      <c r="BV17" s="643"/>
      <c r="BW17" s="643"/>
      <c r="BX17" s="643"/>
      <c r="BY17" s="643"/>
      <c r="BZ17" s="643"/>
      <c r="CA17" s="643"/>
      <c r="CB17" s="688"/>
      <c r="CD17" s="689" t="s">
        <v>261</v>
      </c>
      <c r="CE17" s="686"/>
      <c r="CF17" s="686"/>
      <c r="CG17" s="686"/>
      <c r="CH17" s="686"/>
      <c r="CI17" s="686"/>
      <c r="CJ17" s="686"/>
      <c r="CK17" s="686"/>
      <c r="CL17" s="686"/>
      <c r="CM17" s="686"/>
      <c r="CN17" s="686"/>
      <c r="CO17" s="686"/>
      <c r="CP17" s="686"/>
      <c r="CQ17" s="687"/>
      <c r="CR17" s="642">
        <v>343267</v>
      </c>
      <c r="CS17" s="643"/>
      <c r="CT17" s="643"/>
      <c r="CU17" s="643"/>
      <c r="CV17" s="643"/>
      <c r="CW17" s="643"/>
      <c r="CX17" s="643"/>
      <c r="CY17" s="644"/>
      <c r="CZ17" s="675">
        <v>1.6</v>
      </c>
      <c r="DA17" s="675"/>
      <c r="DB17" s="675"/>
      <c r="DC17" s="675"/>
      <c r="DD17" s="648" t="s">
        <v>135</v>
      </c>
      <c r="DE17" s="643"/>
      <c r="DF17" s="643"/>
      <c r="DG17" s="643"/>
      <c r="DH17" s="643"/>
      <c r="DI17" s="643"/>
      <c r="DJ17" s="643"/>
      <c r="DK17" s="643"/>
      <c r="DL17" s="643"/>
      <c r="DM17" s="643"/>
      <c r="DN17" s="643"/>
      <c r="DO17" s="643"/>
      <c r="DP17" s="644"/>
      <c r="DQ17" s="648">
        <v>343267</v>
      </c>
      <c r="DR17" s="643"/>
      <c r="DS17" s="643"/>
      <c r="DT17" s="643"/>
      <c r="DU17" s="643"/>
      <c r="DV17" s="643"/>
      <c r="DW17" s="643"/>
      <c r="DX17" s="643"/>
      <c r="DY17" s="643"/>
      <c r="DZ17" s="643"/>
      <c r="EA17" s="643"/>
      <c r="EB17" s="643"/>
      <c r="EC17" s="688"/>
    </row>
    <row r="18" spans="2:133" ht="11.25" customHeight="1">
      <c r="B18" s="639" t="s">
        <v>262</v>
      </c>
      <c r="C18" s="640"/>
      <c r="D18" s="640"/>
      <c r="E18" s="640"/>
      <c r="F18" s="640"/>
      <c r="G18" s="640"/>
      <c r="H18" s="640"/>
      <c r="I18" s="640"/>
      <c r="J18" s="640"/>
      <c r="K18" s="640"/>
      <c r="L18" s="640"/>
      <c r="M18" s="640"/>
      <c r="N18" s="640"/>
      <c r="O18" s="640"/>
      <c r="P18" s="640"/>
      <c r="Q18" s="641"/>
      <c r="R18" s="642">
        <v>26882</v>
      </c>
      <c r="S18" s="643"/>
      <c r="T18" s="643"/>
      <c r="U18" s="643"/>
      <c r="V18" s="643"/>
      <c r="W18" s="643"/>
      <c r="X18" s="643"/>
      <c r="Y18" s="644"/>
      <c r="Z18" s="675">
        <v>0.1</v>
      </c>
      <c r="AA18" s="675"/>
      <c r="AB18" s="675"/>
      <c r="AC18" s="675"/>
      <c r="AD18" s="676">
        <v>26882</v>
      </c>
      <c r="AE18" s="676"/>
      <c r="AF18" s="676"/>
      <c r="AG18" s="676"/>
      <c r="AH18" s="676"/>
      <c r="AI18" s="676"/>
      <c r="AJ18" s="676"/>
      <c r="AK18" s="676"/>
      <c r="AL18" s="645">
        <v>0.3</v>
      </c>
      <c r="AM18" s="646"/>
      <c r="AN18" s="646"/>
      <c r="AO18" s="677"/>
      <c r="AP18" s="639" t="s">
        <v>263</v>
      </c>
      <c r="AQ18" s="640"/>
      <c r="AR18" s="640"/>
      <c r="AS18" s="640"/>
      <c r="AT18" s="640"/>
      <c r="AU18" s="640"/>
      <c r="AV18" s="640"/>
      <c r="AW18" s="640"/>
      <c r="AX18" s="640"/>
      <c r="AY18" s="640"/>
      <c r="AZ18" s="640"/>
      <c r="BA18" s="640"/>
      <c r="BB18" s="640"/>
      <c r="BC18" s="640"/>
      <c r="BD18" s="640"/>
      <c r="BE18" s="640"/>
      <c r="BF18" s="641"/>
      <c r="BG18" s="642" t="s">
        <v>127</v>
      </c>
      <c r="BH18" s="643"/>
      <c r="BI18" s="643"/>
      <c r="BJ18" s="643"/>
      <c r="BK18" s="643"/>
      <c r="BL18" s="643"/>
      <c r="BM18" s="643"/>
      <c r="BN18" s="644"/>
      <c r="BO18" s="675" t="s">
        <v>127</v>
      </c>
      <c r="BP18" s="675"/>
      <c r="BQ18" s="675"/>
      <c r="BR18" s="675"/>
      <c r="BS18" s="648" t="s">
        <v>236</v>
      </c>
      <c r="BT18" s="643"/>
      <c r="BU18" s="643"/>
      <c r="BV18" s="643"/>
      <c r="BW18" s="643"/>
      <c r="BX18" s="643"/>
      <c r="BY18" s="643"/>
      <c r="BZ18" s="643"/>
      <c r="CA18" s="643"/>
      <c r="CB18" s="688"/>
      <c r="CD18" s="689" t="s">
        <v>264</v>
      </c>
      <c r="CE18" s="686"/>
      <c r="CF18" s="686"/>
      <c r="CG18" s="686"/>
      <c r="CH18" s="686"/>
      <c r="CI18" s="686"/>
      <c r="CJ18" s="686"/>
      <c r="CK18" s="686"/>
      <c r="CL18" s="686"/>
      <c r="CM18" s="686"/>
      <c r="CN18" s="686"/>
      <c r="CO18" s="686"/>
      <c r="CP18" s="686"/>
      <c r="CQ18" s="687"/>
      <c r="CR18" s="642" t="s">
        <v>135</v>
      </c>
      <c r="CS18" s="643"/>
      <c r="CT18" s="643"/>
      <c r="CU18" s="643"/>
      <c r="CV18" s="643"/>
      <c r="CW18" s="643"/>
      <c r="CX18" s="643"/>
      <c r="CY18" s="644"/>
      <c r="CZ18" s="675" t="s">
        <v>135</v>
      </c>
      <c r="DA18" s="675"/>
      <c r="DB18" s="675"/>
      <c r="DC18" s="675"/>
      <c r="DD18" s="648" t="s">
        <v>236</v>
      </c>
      <c r="DE18" s="643"/>
      <c r="DF18" s="643"/>
      <c r="DG18" s="643"/>
      <c r="DH18" s="643"/>
      <c r="DI18" s="643"/>
      <c r="DJ18" s="643"/>
      <c r="DK18" s="643"/>
      <c r="DL18" s="643"/>
      <c r="DM18" s="643"/>
      <c r="DN18" s="643"/>
      <c r="DO18" s="643"/>
      <c r="DP18" s="644"/>
      <c r="DQ18" s="648" t="s">
        <v>236</v>
      </c>
      <c r="DR18" s="643"/>
      <c r="DS18" s="643"/>
      <c r="DT18" s="643"/>
      <c r="DU18" s="643"/>
      <c r="DV18" s="643"/>
      <c r="DW18" s="643"/>
      <c r="DX18" s="643"/>
      <c r="DY18" s="643"/>
      <c r="DZ18" s="643"/>
      <c r="EA18" s="643"/>
      <c r="EB18" s="643"/>
      <c r="EC18" s="688"/>
    </row>
    <row r="19" spans="2:133" ht="11.25" customHeight="1">
      <c r="B19" s="639" t="s">
        <v>265</v>
      </c>
      <c r="C19" s="640"/>
      <c r="D19" s="640"/>
      <c r="E19" s="640"/>
      <c r="F19" s="640"/>
      <c r="G19" s="640"/>
      <c r="H19" s="640"/>
      <c r="I19" s="640"/>
      <c r="J19" s="640"/>
      <c r="K19" s="640"/>
      <c r="L19" s="640"/>
      <c r="M19" s="640"/>
      <c r="N19" s="640"/>
      <c r="O19" s="640"/>
      <c r="P19" s="640"/>
      <c r="Q19" s="641"/>
      <c r="R19" s="642">
        <v>18089</v>
      </c>
      <c r="S19" s="643"/>
      <c r="T19" s="643"/>
      <c r="U19" s="643"/>
      <c r="V19" s="643"/>
      <c r="W19" s="643"/>
      <c r="X19" s="643"/>
      <c r="Y19" s="644"/>
      <c r="Z19" s="675">
        <v>0.1</v>
      </c>
      <c r="AA19" s="675"/>
      <c r="AB19" s="675"/>
      <c r="AC19" s="675"/>
      <c r="AD19" s="676">
        <v>18089</v>
      </c>
      <c r="AE19" s="676"/>
      <c r="AF19" s="676"/>
      <c r="AG19" s="676"/>
      <c r="AH19" s="676"/>
      <c r="AI19" s="676"/>
      <c r="AJ19" s="676"/>
      <c r="AK19" s="676"/>
      <c r="AL19" s="645">
        <v>0.2</v>
      </c>
      <c r="AM19" s="646"/>
      <c r="AN19" s="646"/>
      <c r="AO19" s="677"/>
      <c r="AP19" s="639" t="s">
        <v>266</v>
      </c>
      <c r="AQ19" s="640"/>
      <c r="AR19" s="640"/>
      <c r="AS19" s="640"/>
      <c r="AT19" s="640"/>
      <c r="AU19" s="640"/>
      <c r="AV19" s="640"/>
      <c r="AW19" s="640"/>
      <c r="AX19" s="640"/>
      <c r="AY19" s="640"/>
      <c r="AZ19" s="640"/>
      <c r="BA19" s="640"/>
      <c r="BB19" s="640"/>
      <c r="BC19" s="640"/>
      <c r="BD19" s="640"/>
      <c r="BE19" s="640"/>
      <c r="BF19" s="641"/>
      <c r="BG19" s="642">
        <v>541363</v>
      </c>
      <c r="BH19" s="643"/>
      <c r="BI19" s="643"/>
      <c r="BJ19" s="643"/>
      <c r="BK19" s="643"/>
      <c r="BL19" s="643"/>
      <c r="BM19" s="643"/>
      <c r="BN19" s="644"/>
      <c r="BO19" s="675">
        <v>5.7</v>
      </c>
      <c r="BP19" s="675"/>
      <c r="BQ19" s="675"/>
      <c r="BR19" s="675"/>
      <c r="BS19" s="648" t="s">
        <v>135</v>
      </c>
      <c r="BT19" s="643"/>
      <c r="BU19" s="643"/>
      <c r="BV19" s="643"/>
      <c r="BW19" s="643"/>
      <c r="BX19" s="643"/>
      <c r="BY19" s="643"/>
      <c r="BZ19" s="643"/>
      <c r="CA19" s="643"/>
      <c r="CB19" s="688"/>
      <c r="CD19" s="689" t="s">
        <v>267</v>
      </c>
      <c r="CE19" s="686"/>
      <c r="CF19" s="686"/>
      <c r="CG19" s="686"/>
      <c r="CH19" s="686"/>
      <c r="CI19" s="686"/>
      <c r="CJ19" s="686"/>
      <c r="CK19" s="686"/>
      <c r="CL19" s="686"/>
      <c r="CM19" s="686"/>
      <c r="CN19" s="686"/>
      <c r="CO19" s="686"/>
      <c r="CP19" s="686"/>
      <c r="CQ19" s="687"/>
      <c r="CR19" s="642" t="s">
        <v>236</v>
      </c>
      <c r="CS19" s="643"/>
      <c r="CT19" s="643"/>
      <c r="CU19" s="643"/>
      <c r="CV19" s="643"/>
      <c r="CW19" s="643"/>
      <c r="CX19" s="643"/>
      <c r="CY19" s="644"/>
      <c r="CZ19" s="675" t="s">
        <v>127</v>
      </c>
      <c r="DA19" s="675"/>
      <c r="DB19" s="675"/>
      <c r="DC19" s="675"/>
      <c r="DD19" s="648" t="s">
        <v>236</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8"/>
    </row>
    <row r="20" spans="2:133" ht="11.25" customHeight="1">
      <c r="B20" s="639" t="s">
        <v>268</v>
      </c>
      <c r="C20" s="640"/>
      <c r="D20" s="640"/>
      <c r="E20" s="640"/>
      <c r="F20" s="640"/>
      <c r="G20" s="640"/>
      <c r="H20" s="640"/>
      <c r="I20" s="640"/>
      <c r="J20" s="640"/>
      <c r="K20" s="640"/>
      <c r="L20" s="640"/>
      <c r="M20" s="640"/>
      <c r="N20" s="640"/>
      <c r="O20" s="640"/>
      <c r="P20" s="640"/>
      <c r="Q20" s="641"/>
      <c r="R20" s="642">
        <v>5918</v>
      </c>
      <c r="S20" s="643"/>
      <c r="T20" s="643"/>
      <c r="U20" s="643"/>
      <c r="V20" s="643"/>
      <c r="W20" s="643"/>
      <c r="X20" s="643"/>
      <c r="Y20" s="644"/>
      <c r="Z20" s="675">
        <v>0</v>
      </c>
      <c r="AA20" s="675"/>
      <c r="AB20" s="675"/>
      <c r="AC20" s="675"/>
      <c r="AD20" s="676">
        <v>5918</v>
      </c>
      <c r="AE20" s="676"/>
      <c r="AF20" s="676"/>
      <c r="AG20" s="676"/>
      <c r="AH20" s="676"/>
      <c r="AI20" s="676"/>
      <c r="AJ20" s="676"/>
      <c r="AK20" s="676"/>
      <c r="AL20" s="645">
        <v>0.1</v>
      </c>
      <c r="AM20" s="646"/>
      <c r="AN20" s="646"/>
      <c r="AO20" s="677"/>
      <c r="AP20" s="639" t="s">
        <v>269</v>
      </c>
      <c r="AQ20" s="640"/>
      <c r="AR20" s="640"/>
      <c r="AS20" s="640"/>
      <c r="AT20" s="640"/>
      <c r="AU20" s="640"/>
      <c r="AV20" s="640"/>
      <c r="AW20" s="640"/>
      <c r="AX20" s="640"/>
      <c r="AY20" s="640"/>
      <c r="AZ20" s="640"/>
      <c r="BA20" s="640"/>
      <c r="BB20" s="640"/>
      <c r="BC20" s="640"/>
      <c r="BD20" s="640"/>
      <c r="BE20" s="640"/>
      <c r="BF20" s="641"/>
      <c r="BG20" s="642">
        <v>541363</v>
      </c>
      <c r="BH20" s="643"/>
      <c r="BI20" s="643"/>
      <c r="BJ20" s="643"/>
      <c r="BK20" s="643"/>
      <c r="BL20" s="643"/>
      <c r="BM20" s="643"/>
      <c r="BN20" s="644"/>
      <c r="BO20" s="675">
        <v>5.7</v>
      </c>
      <c r="BP20" s="675"/>
      <c r="BQ20" s="675"/>
      <c r="BR20" s="675"/>
      <c r="BS20" s="648" t="s">
        <v>236</v>
      </c>
      <c r="BT20" s="643"/>
      <c r="BU20" s="643"/>
      <c r="BV20" s="643"/>
      <c r="BW20" s="643"/>
      <c r="BX20" s="643"/>
      <c r="BY20" s="643"/>
      <c r="BZ20" s="643"/>
      <c r="CA20" s="643"/>
      <c r="CB20" s="688"/>
      <c r="CD20" s="689" t="s">
        <v>270</v>
      </c>
      <c r="CE20" s="686"/>
      <c r="CF20" s="686"/>
      <c r="CG20" s="686"/>
      <c r="CH20" s="686"/>
      <c r="CI20" s="686"/>
      <c r="CJ20" s="686"/>
      <c r="CK20" s="686"/>
      <c r="CL20" s="686"/>
      <c r="CM20" s="686"/>
      <c r="CN20" s="686"/>
      <c r="CO20" s="686"/>
      <c r="CP20" s="686"/>
      <c r="CQ20" s="687"/>
      <c r="CR20" s="642">
        <v>21538044</v>
      </c>
      <c r="CS20" s="643"/>
      <c r="CT20" s="643"/>
      <c r="CU20" s="643"/>
      <c r="CV20" s="643"/>
      <c r="CW20" s="643"/>
      <c r="CX20" s="643"/>
      <c r="CY20" s="644"/>
      <c r="CZ20" s="675">
        <v>100</v>
      </c>
      <c r="DA20" s="675"/>
      <c r="DB20" s="675"/>
      <c r="DC20" s="675"/>
      <c r="DD20" s="648">
        <v>3015467</v>
      </c>
      <c r="DE20" s="643"/>
      <c r="DF20" s="643"/>
      <c r="DG20" s="643"/>
      <c r="DH20" s="643"/>
      <c r="DI20" s="643"/>
      <c r="DJ20" s="643"/>
      <c r="DK20" s="643"/>
      <c r="DL20" s="643"/>
      <c r="DM20" s="643"/>
      <c r="DN20" s="643"/>
      <c r="DO20" s="643"/>
      <c r="DP20" s="644"/>
      <c r="DQ20" s="648">
        <v>12629206</v>
      </c>
      <c r="DR20" s="643"/>
      <c r="DS20" s="643"/>
      <c r="DT20" s="643"/>
      <c r="DU20" s="643"/>
      <c r="DV20" s="643"/>
      <c r="DW20" s="643"/>
      <c r="DX20" s="643"/>
      <c r="DY20" s="643"/>
      <c r="DZ20" s="643"/>
      <c r="EA20" s="643"/>
      <c r="EB20" s="643"/>
      <c r="EC20" s="688"/>
    </row>
    <row r="21" spans="2:133" ht="11.25" customHeight="1">
      <c r="B21" s="639" t="s">
        <v>271</v>
      </c>
      <c r="C21" s="640"/>
      <c r="D21" s="640"/>
      <c r="E21" s="640"/>
      <c r="F21" s="640"/>
      <c r="G21" s="640"/>
      <c r="H21" s="640"/>
      <c r="I21" s="640"/>
      <c r="J21" s="640"/>
      <c r="K21" s="640"/>
      <c r="L21" s="640"/>
      <c r="M21" s="640"/>
      <c r="N21" s="640"/>
      <c r="O21" s="640"/>
      <c r="P21" s="640"/>
      <c r="Q21" s="641"/>
      <c r="R21" s="642">
        <v>2875</v>
      </c>
      <c r="S21" s="643"/>
      <c r="T21" s="643"/>
      <c r="U21" s="643"/>
      <c r="V21" s="643"/>
      <c r="W21" s="643"/>
      <c r="X21" s="643"/>
      <c r="Y21" s="644"/>
      <c r="Z21" s="675">
        <v>0</v>
      </c>
      <c r="AA21" s="675"/>
      <c r="AB21" s="675"/>
      <c r="AC21" s="675"/>
      <c r="AD21" s="676">
        <v>2875</v>
      </c>
      <c r="AE21" s="676"/>
      <c r="AF21" s="676"/>
      <c r="AG21" s="676"/>
      <c r="AH21" s="676"/>
      <c r="AI21" s="676"/>
      <c r="AJ21" s="676"/>
      <c r="AK21" s="676"/>
      <c r="AL21" s="645">
        <v>0</v>
      </c>
      <c r="AM21" s="646"/>
      <c r="AN21" s="646"/>
      <c r="AO21" s="677"/>
      <c r="AP21" s="737" t="s">
        <v>272</v>
      </c>
      <c r="AQ21" s="744"/>
      <c r="AR21" s="744"/>
      <c r="AS21" s="744"/>
      <c r="AT21" s="744"/>
      <c r="AU21" s="744"/>
      <c r="AV21" s="744"/>
      <c r="AW21" s="744"/>
      <c r="AX21" s="744"/>
      <c r="AY21" s="744"/>
      <c r="AZ21" s="744"/>
      <c r="BA21" s="744"/>
      <c r="BB21" s="744"/>
      <c r="BC21" s="744"/>
      <c r="BD21" s="744"/>
      <c r="BE21" s="744"/>
      <c r="BF21" s="739"/>
      <c r="BG21" s="642">
        <v>886</v>
      </c>
      <c r="BH21" s="643"/>
      <c r="BI21" s="643"/>
      <c r="BJ21" s="643"/>
      <c r="BK21" s="643"/>
      <c r="BL21" s="643"/>
      <c r="BM21" s="643"/>
      <c r="BN21" s="644"/>
      <c r="BO21" s="675">
        <v>0</v>
      </c>
      <c r="BP21" s="675"/>
      <c r="BQ21" s="675"/>
      <c r="BR21" s="675"/>
      <c r="BS21" s="648" t="s">
        <v>236</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273</v>
      </c>
      <c r="C22" s="640"/>
      <c r="D22" s="640"/>
      <c r="E22" s="640"/>
      <c r="F22" s="640"/>
      <c r="G22" s="640"/>
      <c r="H22" s="640"/>
      <c r="I22" s="640"/>
      <c r="J22" s="640"/>
      <c r="K22" s="640"/>
      <c r="L22" s="640"/>
      <c r="M22" s="640"/>
      <c r="N22" s="640"/>
      <c r="O22" s="640"/>
      <c r="P22" s="640"/>
      <c r="Q22" s="641"/>
      <c r="R22" s="642">
        <v>12509</v>
      </c>
      <c r="S22" s="643"/>
      <c r="T22" s="643"/>
      <c r="U22" s="643"/>
      <c r="V22" s="643"/>
      <c r="W22" s="643"/>
      <c r="X22" s="643"/>
      <c r="Y22" s="644"/>
      <c r="Z22" s="675">
        <v>0.1</v>
      </c>
      <c r="AA22" s="675"/>
      <c r="AB22" s="675"/>
      <c r="AC22" s="675"/>
      <c r="AD22" s="676" t="s">
        <v>127</v>
      </c>
      <c r="AE22" s="676"/>
      <c r="AF22" s="676"/>
      <c r="AG22" s="676"/>
      <c r="AH22" s="676"/>
      <c r="AI22" s="676"/>
      <c r="AJ22" s="676"/>
      <c r="AK22" s="676"/>
      <c r="AL22" s="645" t="s">
        <v>127</v>
      </c>
      <c r="AM22" s="646"/>
      <c r="AN22" s="646"/>
      <c r="AO22" s="677"/>
      <c r="AP22" s="737" t="s">
        <v>274</v>
      </c>
      <c r="AQ22" s="744"/>
      <c r="AR22" s="744"/>
      <c r="AS22" s="744"/>
      <c r="AT22" s="744"/>
      <c r="AU22" s="744"/>
      <c r="AV22" s="744"/>
      <c r="AW22" s="744"/>
      <c r="AX22" s="744"/>
      <c r="AY22" s="744"/>
      <c r="AZ22" s="744"/>
      <c r="BA22" s="744"/>
      <c r="BB22" s="744"/>
      <c r="BC22" s="744"/>
      <c r="BD22" s="744"/>
      <c r="BE22" s="744"/>
      <c r="BF22" s="739"/>
      <c r="BG22" s="642" t="s">
        <v>135</v>
      </c>
      <c r="BH22" s="643"/>
      <c r="BI22" s="643"/>
      <c r="BJ22" s="643"/>
      <c r="BK22" s="643"/>
      <c r="BL22" s="643"/>
      <c r="BM22" s="643"/>
      <c r="BN22" s="644"/>
      <c r="BO22" s="675" t="s">
        <v>135</v>
      </c>
      <c r="BP22" s="675"/>
      <c r="BQ22" s="675"/>
      <c r="BR22" s="675"/>
      <c r="BS22" s="648" t="s">
        <v>236</v>
      </c>
      <c r="BT22" s="643"/>
      <c r="BU22" s="643"/>
      <c r="BV22" s="643"/>
      <c r="BW22" s="643"/>
      <c r="BX22" s="643"/>
      <c r="BY22" s="643"/>
      <c r="BZ22" s="643"/>
      <c r="CA22" s="643"/>
      <c r="CB22" s="688"/>
      <c r="CD22" s="746" t="s">
        <v>275</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276</v>
      </c>
      <c r="C23" s="640"/>
      <c r="D23" s="640"/>
      <c r="E23" s="640"/>
      <c r="F23" s="640"/>
      <c r="G23" s="640"/>
      <c r="H23" s="640"/>
      <c r="I23" s="640"/>
      <c r="J23" s="640"/>
      <c r="K23" s="640"/>
      <c r="L23" s="640"/>
      <c r="M23" s="640"/>
      <c r="N23" s="640"/>
      <c r="O23" s="640"/>
      <c r="P23" s="640"/>
      <c r="Q23" s="641"/>
      <c r="R23" s="642" t="s">
        <v>127</v>
      </c>
      <c r="S23" s="643"/>
      <c r="T23" s="643"/>
      <c r="U23" s="643"/>
      <c r="V23" s="643"/>
      <c r="W23" s="643"/>
      <c r="X23" s="643"/>
      <c r="Y23" s="644"/>
      <c r="Z23" s="675" t="s">
        <v>135</v>
      </c>
      <c r="AA23" s="675"/>
      <c r="AB23" s="675"/>
      <c r="AC23" s="675"/>
      <c r="AD23" s="676" t="s">
        <v>127</v>
      </c>
      <c r="AE23" s="676"/>
      <c r="AF23" s="676"/>
      <c r="AG23" s="676"/>
      <c r="AH23" s="676"/>
      <c r="AI23" s="676"/>
      <c r="AJ23" s="676"/>
      <c r="AK23" s="676"/>
      <c r="AL23" s="645" t="s">
        <v>127</v>
      </c>
      <c r="AM23" s="646"/>
      <c r="AN23" s="646"/>
      <c r="AO23" s="677"/>
      <c r="AP23" s="737" t="s">
        <v>277</v>
      </c>
      <c r="AQ23" s="744"/>
      <c r="AR23" s="744"/>
      <c r="AS23" s="744"/>
      <c r="AT23" s="744"/>
      <c r="AU23" s="744"/>
      <c r="AV23" s="744"/>
      <c r="AW23" s="744"/>
      <c r="AX23" s="744"/>
      <c r="AY23" s="744"/>
      <c r="AZ23" s="744"/>
      <c r="BA23" s="744"/>
      <c r="BB23" s="744"/>
      <c r="BC23" s="744"/>
      <c r="BD23" s="744"/>
      <c r="BE23" s="744"/>
      <c r="BF23" s="739"/>
      <c r="BG23" s="642">
        <v>540477</v>
      </c>
      <c r="BH23" s="643"/>
      <c r="BI23" s="643"/>
      <c r="BJ23" s="643"/>
      <c r="BK23" s="643"/>
      <c r="BL23" s="643"/>
      <c r="BM23" s="643"/>
      <c r="BN23" s="644"/>
      <c r="BO23" s="675">
        <v>5.7</v>
      </c>
      <c r="BP23" s="675"/>
      <c r="BQ23" s="675"/>
      <c r="BR23" s="675"/>
      <c r="BS23" s="648" t="s">
        <v>135</v>
      </c>
      <c r="BT23" s="643"/>
      <c r="BU23" s="643"/>
      <c r="BV23" s="643"/>
      <c r="BW23" s="643"/>
      <c r="BX23" s="643"/>
      <c r="BY23" s="643"/>
      <c r="BZ23" s="643"/>
      <c r="CA23" s="643"/>
      <c r="CB23" s="688"/>
      <c r="CD23" s="746" t="s">
        <v>216</v>
      </c>
      <c r="CE23" s="747"/>
      <c r="CF23" s="747"/>
      <c r="CG23" s="747"/>
      <c r="CH23" s="747"/>
      <c r="CI23" s="747"/>
      <c r="CJ23" s="747"/>
      <c r="CK23" s="747"/>
      <c r="CL23" s="747"/>
      <c r="CM23" s="747"/>
      <c r="CN23" s="747"/>
      <c r="CO23" s="747"/>
      <c r="CP23" s="747"/>
      <c r="CQ23" s="748"/>
      <c r="CR23" s="746" t="s">
        <v>278</v>
      </c>
      <c r="CS23" s="747"/>
      <c r="CT23" s="747"/>
      <c r="CU23" s="747"/>
      <c r="CV23" s="747"/>
      <c r="CW23" s="747"/>
      <c r="CX23" s="747"/>
      <c r="CY23" s="748"/>
      <c r="CZ23" s="746" t="s">
        <v>279</v>
      </c>
      <c r="DA23" s="747"/>
      <c r="DB23" s="747"/>
      <c r="DC23" s="748"/>
      <c r="DD23" s="746" t="s">
        <v>280</v>
      </c>
      <c r="DE23" s="747"/>
      <c r="DF23" s="747"/>
      <c r="DG23" s="747"/>
      <c r="DH23" s="747"/>
      <c r="DI23" s="747"/>
      <c r="DJ23" s="747"/>
      <c r="DK23" s="748"/>
      <c r="DL23" s="755" t="s">
        <v>281</v>
      </c>
      <c r="DM23" s="756"/>
      <c r="DN23" s="756"/>
      <c r="DO23" s="756"/>
      <c r="DP23" s="756"/>
      <c r="DQ23" s="756"/>
      <c r="DR23" s="756"/>
      <c r="DS23" s="756"/>
      <c r="DT23" s="756"/>
      <c r="DU23" s="756"/>
      <c r="DV23" s="757"/>
      <c r="DW23" s="746" t="s">
        <v>282</v>
      </c>
      <c r="DX23" s="747"/>
      <c r="DY23" s="747"/>
      <c r="DZ23" s="747"/>
      <c r="EA23" s="747"/>
      <c r="EB23" s="747"/>
      <c r="EC23" s="748"/>
    </row>
    <row r="24" spans="2:133" ht="11.25" customHeight="1">
      <c r="B24" s="639" t="s">
        <v>283</v>
      </c>
      <c r="C24" s="640"/>
      <c r="D24" s="640"/>
      <c r="E24" s="640"/>
      <c r="F24" s="640"/>
      <c r="G24" s="640"/>
      <c r="H24" s="640"/>
      <c r="I24" s="640"/>
      <c r="J24" s="640"/>
      <c r="K24" s="640"/>
      <c r="L24" s="640"/>
      <c r="M24" s="640"/>
      <c r="N24" s="640"/>
      <c r="O24" s="640"/>
      <c r="P24" s="640"/>
      <c r="Q24" s="641"/>
      <c r="R24" s="642">
        <v>12509</v>
      </c>
      <c r="S24" s="643"/>
      <c r="T24" s="643"/>
      <c r="U24" s="643"/>
      <c r="V24" s="643"/>
      <c r="W24" s="643"/>
      <c r="X24" s="643"/>
      <c r="Y24" s="644"/>
      <c r="Z24" s="675">
        <v>0.1</v>
      </c>
      <c r="AA24" s="675"/>
      <c r="AB24" s="675"/>
      <c r="AC24" s="675"/>
      <c r="AD24" s="676" t="s">
        <v>127</v>
      </c>
      <c r="AE24" s="676"/>
      <c r="AF24" s="676"/>
      <c r="AG24" s="676"/>
      <c r="AH24" s="676"/>
      <c r="AI24" s="676"/>
      <c r="AJ24" s="676"/>
      <c r="AK24" s="676"/>
      <c r="AL24" s="645" t="s">
        <v>236</v>
      </c>
      <c r="AM24" s="646"/>
      <c r="AN24" s="646"/>
      <c r="AO24" s="677"/>
      <c r="AP24" s="737" t="s">
        <v>284</v>
      </c>
      <c r="AQ24" s="744"/>
      <c r="AR24" s="744"/>
      <c r="AS24" s="744"/>
      <c r="AT24" s="744"/>
      <c r="AU24" s="744"/>
      <c r="AV24" s="744"/>
      <c r="AW24" s="744"/>
      <c r="AX24" s="744"/>
      <c r="AY24" s="744"/>
      <c r="AZ24" s="744"/>
      <c r="BA24" s="744"/>
      <c r="BB24" s="744"/>
      <c r="BC24" s="744"/>
      <c r="BD24" s="744"/>
      <c r="BE24" s="744"/>
      <c r="BF24" s="739"/>
      <c r="BG24" s="642" t="s">
        <v>135</v>
      </c>
      <c r="BH24" s="643"/>
      <c r="BI24" s="643"/>
      <c r="BJ24" s="643"/>
      <c r="BK24" s="643"/>
      <c r="BL24" s="643"/>
      <c r="BM24" s="643"/>
      <c r="BN24" s="644"/>
      <c r="BO24" s="675" t="s">
        <v>127</v>
      </c>
      <c r="BP24" s="675"/>
      <c r="BQ24" s="675"/>
      <c r="BR24" s="675"/>
      <c r="BS24" s="648" t="s">
        <v>127</v>
      </c>
      <c r="BT24" s="643"/>
      <c r="BU24" s="643"/>
      <c r="BV24" s="643"/>
      <c r="BW24" s="643"/>
      <c r="BX24" s="643"/>
      <c r="BY24" s="643"/>
      <c r="BZ24" s="643"/>
      <c r="CA24" s="643"/>
      <c r="CB24" s="688"/>
      <c r="CD24" s="700" t="s">
        <v>285</v>
      </c>
      <c r="CE24" s="701"/>
      <c r="CF24" s="701"/>
      <c r="CG24" s="701"/>
      <c r="CH24" s="701"/>
      <c r="CI24" s="701"/>
      <c r="CJ24" s="701"/>
      <c r="CK24" s="701"/>
      <c r="CL24" s="701"/>
      <c r="CM24" s="701"/>
      <c r="CN24" s="701"/>
      <c r="CO24" s="701"/>
      <c r="CP24" s="701"/>
      <c r="CQ24" s="702"/>
      <c r="CR24" s="697">
        <v>5807534</v>
      </c>
      <c r="CS24" s="698"/>
      <c r="CT24" s="698"/>
      <c r="CU24" s="698"/>
      <c r="CV24" s="698"/>
      <c r="CW24" s="698"/>
      <c r="CX24" s="698"/>
      <c r="CY24" s="741"/>
      <c r="CZ24" s="742">
        <v>27</v>
      </c>
      <c r="DA24" s="715"/>
      <c r="DB24" s="715"/>
      <c r="DC24" s="745"/>
      <c r="DD24" s="740">
        <v>3328844</v>
      </c>
      <c r="DE24" s="698"/>
      <c r="DF24" s="698"/>
      <c r="DG24" s="698"/>
      <c r="DH24" s="698"/>
      <c r="DI24" s="698"/>
      <c r="DJ24" s="698"/>
      <c r="DK24" s="741"/>
      <c r="DL24" s="740">
        <v>3318670</v>
      </c>
      <c r="DM24" s="698"/>
      <c r="DN24" s="698"/>
      <c r="DO24" s="698"/>
      <c r="DP24" s="698"/>
      <c r="DQ24" s="698"/>
      <c r="DR24" s="698"/>
      <c r="DS24" s="698"/>
      <c r="DT24" s="698"/>
      <c r="DU24" s="698"/>
      <c r="DV24" s="741"/>
      <c r="DW24" s="742">
        <v>32.200000000000003</v>
      </c>
      <c r="DX24" s="715"/>
      <c r="DY24" s="715"/>
      <c r="DZ24" s="715"/>
      <c r="EA24" s="715"/>
      <c r="EB24" s="715"/>
      <c r="EC24" s="743"/>
    </row>
    <row r="25" spans="2:133" ht="11.25" customHeight="1">
      <c r="B25" s="639" t="s">
        <v>286</v>
      </c>
      <c r="C25" s="640"/>
      <c r="D25" s="640"/>
      <c r="E25" s="640"/>
      <c r="F25" s="640"/>
      <c r="G25" s="640"/>
      <c r="H25" s="640"/>
      <c r="I25" s="640"/>
      <c r="J25" s="640"/>
      <c r="K25" s="640"/>
      <c r="L25" s="640"/>
      <c r="M25" s="640"/>
      <c r="N25" s="640"/>
      <c r="O25" s="640"/>
      <c r="P25" s="640"/>
      <c r="Q25" s="641"/>
      <c r="R25" s="642" t="s">
        <v>127</v>
      </c>
      <c r="S25" s="643"/>
      <c r="T25" s="643"/>
      <c r="U25" s="643"/>
      <c r="V25" s="643"/>
      <c r="W25" s="643"/>
      <c r="X25" s="643"/>
      <c r="Y25" s="644"/>
      <c r="Z25" s="675" t="s">
        <v>135</v>
      </c>
      <c r="AA25" s="675"/>
      <c r="AB25" s="675"/>
      <c r="AC25" s="675"/>
      <c r="AD25" s="676" t="s">
        <v>127</v>
      </c>
      <c r="AE25" s="676"/>
      <c r="AF25" s="676"/>
      <c r="AG25" s="676"/>
      <c r="AH25" s="676"/>
      <c r="AI25" s="676"/>
      <c r="AJ25" s="676"/>
      <c r="AK25" s="676"/>
      <c r="AL25" s="645" t="s">
        <v>236</v>
      </c>
      <c r="AM25" s="646"/>
      <c r="AN25" s="646"/>
      <c r="AO25" s="677"/>
      <c r="AP25" s="737" t="s">
        <v>287</v>
      </c>
      <c r="AQ25" s="744"/>
      <c r="AR25" s="744"/>
      <c r="AS25" s="744"/>
      <c r="AT25" s="744"/>
      <c r="AU25" s="744"/>
      <c r="AV25" s="744"/>
      <c r="AW25" s="744"/>
      <c r="AX25" s="744"/>
      <c r="AY25" s="744"/>
      <c r="AZ25" s="744"/>
      <c r="BA25" s="744"/>
      <c r="BB25" s="744"/>
      <c r="BC25" s="744"/>
      <c r="BD25" s="744"/>
      <c r="BE25" s="744"/>
      <c r="BF25" s="739"/>
      <c r="BG25" s="642" t="s">
        <v>135</v>
      </c>
      <c r="BH25" s="643"/>
      <c r="BI25" s="643"/>
      <c r="BJ25" s="643"/>
      <c r="BK25" s="643"/>
      <c r="BL25" s="643"/>
      <c r="BM25" s="643"/>
      <c r="BN25" s="644"/>
      <c r="BO25" s="675" t="s">
        <v>127</v>
      </c>
      <c r="BP25" s="675"/>
      <c r="BQ25" s="675"/>
      <c r="BR25" s="675"/>
      <c r="BS25" s="648" t="s">
        <v>135</v>
      </c>
      <c r="BT25" s="643"/>
      <c r="BU25" s="643"/>
      <c r="BV25" s="643"/>
      <c r="BW25" s="643"/>
      <c r="BX25" s="643"/>
      <c r="BY25" s="643"/>
      <c r="BZ25" s="643"/>
      <c r="CA25" s="643"/>
      <c r="CB25" s="688"/>
      <c r="CD25" s="689" t="s">
        <v>288</v>
      </c>
      <c r="CE25" s="686"/>
      <c r="CF25" s="686"/>
      <c r="CG25" s="686"/>
      <c r="CH25" s="686"/>
      <c r="CI25" s="686"/>
      <c r="CJ25" s="686"/>
      <c r="CK25" s="686"/>
      <c r="CL25" s="686"/>
      <c r="CM25" s="686"/>
      <c r="CN25" s="686"/>
      <c r="CO25" s="686"/>
      <c r="CP25" s="686"/>
      <c r="CQ25" s="687"/>
      <c r="CR25" s="642">
        <v>2248419</v>
      </c>
      <c r="CS25" s="661"/>
      <c r="CT25" s="661"/>
      <c r="CU25" s="661"/>
      <c r="CV25" s="661"/>
      <c r="CW25" s="661"/>
      <c r="CX25" s="661"/>
      <c r="CY25" s="662"/>
      <c r="CZ25" s="645">
        <v>10.4</v>
      </c>
      <c r="DA25" s="663"/>
      <c r="DB25" s="663"/>
      <c r="DC25" s="664"/>
      <c r="DD25" s="648">
        <v>2010941</v>
      </c>
      <c r="DE25" s="661"/>
      <c r="DF25" s="661"/>
      <c r="DG25" s="661"/>
      <c r="DH25" s="661"/>
      <c r="DI25" s="661"/>
      <c r="DJ25" s="661"/>
      <c r="DK25" s="662"/>
      <c r="DL25" s="648">
        <v>2001677</v>
      </c>
      <c r="DM25" s="661"/>
      <c r="DN25" s="661"/>
      <c r="DO25" s="661"/>
      <c r="DP25" s="661"/>
      <c r="DQ25" s="661"/>
      <c r="DR25" s="661"/>
      <c r="DS25" s="661"/>
      <c r="DT25" s="661"/>
      <c r="DU25" s="661"/>
      <c r="DV25" s="662"/>
      <c r="DW25" s="645">
        <v>19.399999999999999</v>
      </c>
      <c r="DX25" s="663"/>
      <c r="DY25" s="663"/>
      <c r="DZ25" s="663"/>
      <c r="EA25" s="663"/>
      <c r="EB25" s="663"/>
      <c r="EC25" s="681"/>
    </row>
    <row r="26" spans="2:133" ht="11.25" customHeight="1">
      <c r="B26" s="639" t="s">
        <v>289</v>
      </c>
      <c r="C26" s="640"/>
      <c r="D26" s="640"/>
      <c r="E26" s="640"/>
      <c r="F26" s="640"/>
      <c r="G26" s="640"/>
      <c r="H26" s="640"/>
      <c r="I26" s="640"/>
      <c r="J26" s="640"/>
      <c r="K26" s="640"/>
      <c r="L26" s="640"/>
      <c r="M26" s="640"/>
      <c r="N26" s="640"/>
      <c r="O26" s="640"/>
      <c r="P26" s="640"/>
      <c r="Q26" s="641"/>
      <c r="R26" s="642">
        <v>10810334</v>
      </c>
      <c r="S26" s="643"/>
      <c r="T26" s="643"/>
      <c r="U26" s="643"/>
      <c r="V26" s="643"/>
      <c r="W26" s="643"/>
      <c r="X26" s="643"/>
      <c r="Y26" s="644"/>
      <c r="Z26" s="675">
        <v>49.8</v>
      </c>
      <c r="AA26" s="675"/>
      <c r="AB26" s="675"/>
      <c r="AC26" s="675"/>
      <c r="AD26" s="676">
        <v>10257348</v>
      </c>
      <c r="AE26" s="676"/>
      <c r="AF26" s="676"/>
      <c r="AG26" s="676"/>
      <c r="AH26" s="676"/>
      <c r="AI26" s="676"/>
      <c r="AJ26" s="676"/>
      <c r="AK26" s="676"/>
      <c r="AL26" s="645">
        <v>99.6</v>
      </c>
      <c r="AM26" s="646"/>
      <c r="AN26" s="646"/>
      <c r="AO26" s="677"/>
      <c r="AP26" s="737" t="s">
        <v>290</v>
      </c>
      <c r="AQ26" s="738"/>
      <c r="AR26" s="738"/>
      <c r="AS26" s="738"/>
      <c r="AT26" s="738"/>
      <c r="AU26" s="738"/>
      <c r="AV26" s="738"/>
      <c r="AW26" s="738"/>
      <c r="AX26" s="738"/>
      <c r="AY26" s="738"/>
      <c r="AZ26" s="738"/>
      <c r="BA26" s="738"/>
      <c r="BB26" s="738"/>
      <c r="BC26" s="738"/>
      <c r="BD26" s="738"/>
      <c r="BE26" s="738"/>
      <c r="BF26" s="739"/>
      <c r="BG26" s="642" t="s">
        <v>135</v>
      </c>
      <c r="BH26" s="643"/>
      <c r="BI26" s="643"/>
      <c r="BJ26" s="643"/>
      <c r="BK26" s="643"/>
      <c r="BL26" s="643"/>
      <c r="BM26" s="643"/>
      <c r="BN26" s="644"/>
      <c r="BO26" s="675" t="s">
        <v>127</v>
      </c>
      <c r="BP26" s="675"/>
      <c r="BQ26" s="675"/>
      <c r="BR26" s="675"/>
      <c r="BS26" s="648" t="s">
        <v>127</v>
      </c>
      <c r="BT26" s="643"/>
      <c r="BU26" s="643"/>
      <c r="BV26" s="643"/>
      <c r="BW26" s="643"/>
      <c r="BX26" s="643"/>
      <c r="BY26" s="643"/>
      <c r="BZ26" s="643"/>
      <c r="CA26" s="643"/>
      <c r="CB26" s="688"/>
      <c r="CD26" s="689" t="s">
        <v>291</v>
      </c>
      <c r="CE26" s="686"/>
      <c r="CF26" s="686"/>
      <c r="CG26" s="686"/>
      <c r="CH26" s="686"/>
      <c r="CI26" s="686"/>
      <c r="CJ26" s="686"/>
      <c r="CK26" s="686"/>
      <c r="CL26" s="686"/>
      <c r="CM26" s="686"/>
      <c r="CN26" s="686"/>
      <c r="CO26" s="686"/>
      <c r="CP26" s="686"/>
      <c r="CQ26" s="687"/>
      <c r="CR26" s="642">
        <v>1331340</v>
      </c>
      <c r="CS26" s="643"/>
      <c r="CT26" s="643"/>
      <c r="CU26" s="643"/>
      <c r="CV26" s="643"/>
      <c r="CW26" s="643"/>
      <c r="CX26" s="643"/>
      <c r="CY26" s="644"/>
      <c r="CZ26" s="645">
        <v>6.2</v>
      </c>
      <c r="DA26" s="663"/>
      <c r="DB26" s="663"/>
      <c r="DC26" s="664"/>
      <c r="DD26" s="648">
        <v>1093862</v>
      </c>
      <c r="DE26" s="643"/>
      <c r="DF26" s="643"/>
      <c r="DG26" s="643"/>
      <c r="DH26" s="643"/>
      <c r="DI26" s="643"/>
      <c r="DJ26" s="643"/>
      <c r="DK26" s="644"/>
      <c r="DL26" s="648" t="s">
        <v>236</v>
      </c>
      <c r="DM26" s="643"/>
      <c r="DN26" s="643"/>
      <c r="DO26" s="643"/>
      <c r="DP26" s="643"/>
      <c r="DQ26" s="643"/>
      <c r="DR26" s="643"/>
      <c r="DS26" s="643"/>
      <c r="DT26" s="643"/>
      <c r="DU26" s="643"/>
      <c r="DV26" s="644"/>
      <c r="DW26" s="645" t="s">
        <v>236</v>
      </c>
      <c r="DX26" s="663"/>
      <c r="DY26" s="663"/>
      <c r="DZ26" s="663"/>
      <c r="EA26" s="663"/>
      <c r="EB26" s="663"/>
      <c r="EC26" s="681"/>
    </row>
    <row r="27" spans="2:133" ht="11.25" customHeight="1">
      <c r="B27" s="639" t="s">
        <v>292</v>
      </c>
      <c r="C27" s="640"/>
      <c r="D27" s="640"/>
      <c r="E27" s="640"/>
      <c r="F27" s="640"/>
      <c r="G27" s="640"/>
      <c r="H27" s="640"/>
      <c r="I27" s="640"/>
      <c r="J27" s="640"/>
      <c r="K27" s="640"/>
      <c r="L27" s="640"/>
      <c r="M27" s="640"/>
      <c r="N27" s="640"/>
      <c r="O27" s="640"/>
      <c r="P27" s="640"/>
      <c r="Q27" s="641"/>
      <c r="R27" s="642">
        <v>10577</v>
      </c>
      <c r="S27" s="643"/>
      <c r="T27" s="643"/>
      <c r="U27" s="643"/>
      <c r="V27" s="643"/>
      <c r="W27" s="643"/>
      <c r="X27" s="643"/>
      <c r="Y27" s="644"/>
      <c r="Z27" s="675">
        <v>0</v>
      </c>
      <c r="AA27" s="675"/>
      <c r="AB27" s="675"/>
      <c r="AC27" s="675"/>
      <c r="AD27" s="676">
        <v>10577</v>
      </c>
      <c r="AE27" s="676"/>
      <c r="AF27" s="676"/>
      <c r="AG27" s="676"/>
      <c r="AH27" s="676"/>
      <c r="AI27" s="676"/>
      <c r="AJ27" s="676"/>
      <c r="AK27" s="676"/>
      <c r="AL27" s="645">
        <v>0.1</v>
      </c>
      <c r="AM27" s="646"/>
      <c r="AN27" s="646"/>
      <c r="AO27" s="677"/>
      <c r="AP27" s="639" t="s">
        <v>293</v>
      </c>
      <c r="AQ27" s="640"/>
      <c r="AR27" s="640"/>
      <c r="AS27" s="640"/>
      <c r="AT27" s="640"/>
      <c r="AU27" s="640"/>
      <c r="AV27" s="640"/>
      <c r="AW27" s="640"/>
      <c r="AX27" s="640"/>
      <c r="AY27" s="640"/>
      <c r="AZ27" s="640"/>
      <c r="BA27" s="640"/>
      <c r="BB27" s="640"/>
      <c r="BC27" s="640"/>
      <c r="BD27" s="640"/>
      <c r="BE27" s="640"/>
      <c r="BF27" s="641"/>
      <c r="BG27" s="642">
        <v>9423114</v>
      </c>
      <c r="BH27" s="643"/>
      <c r="BI27" s="643"/>
      <c r="BJ27" s="643"/>
      <c r="BK27" s="643"/>
      <c r="BL27" s="643"/>
      <c r="BM27" s="643"/>
      <c r="BN27" s="644"/>
      <c r="BO27" s="675">
        <v>100</v>
      </c>
      <c r="BP27" s="675"/>
      <c r="BQ27" s="675"/>
      <c r="BR27" s="675"/>
      <c r="BS27" s="648" t="s">
        <v>236</v>
      </c>
      <c r="BT27" s="643"/>
      <c r="BU27" s="643"/>
      <c r="BV27" s="643"/>
      <c r="BW27" s="643"/>
      <c r="BX27" s="643"/>
      <c r="BY27" s="643"/>
      <c r="BZ27" s="643"/>
      <c r="CA27" s="643"/>
      <c r="CB27" s="688"/>
      <c r="CD27" s="689" t="s">
        <v>294</v>
      </c>
      <c r="CE27" s="686"/>
      <c r="CF27" s="686"/>
      <c r="CG27" s="686"/>
      <c r="CH27" s="686"/>
      <c r="CI27" s="686"/>
      <c r="CJ27" s="686"/>
      <c r="CK27" s="686"/>
      <c r="CL27" s="686"/>
      <c r="CM27" s="686"/>
      <c r="CN27" s="686"/>
      <c r="CO27" s="686"/>
      <c r="CP27" s="686"/>
      <c r="CQ27" s="687"/>
      <c r="CR27" s="642">
        <v>3215848</v>
      </c>
      <c r="CS27" s="661"/>
      <c r="CT27" s="661"/>
      <c r="CU27" s="661"/>
      <c r="CV27" s="661"/>
      <c r="CW27" s="661"/>
      <c r="CX27" s="661"/>
      <c r="CY27" s="662"/>
      <c r="CZ27" s="645">
        <v>14.9</v>
      </c>
      <c r="DA27" s="663"/>
      <c r="DB27" s="663"/>
      <c r="DC27" s="664"/>
      <c r="DD27" s="648">
        <v>974636</v>
      </c>
      <c r="DE27" s="661"/>
      <c r="DF27" s="661"/>
      <c r="DG27" s="661"/>
      <c r="DH27" s="661"/>
      <c r="DI27" s="661"/>
      <c r="DJ27" s="661"/>
      <c r="DK27" s="662"/>
      <c r="DL27" s="648">
        <v>973726</v>
      </c>
      <c r="DM27" s="661"/>
      <c r="DN27" s="661"/>
      <c r="DO27" s="661"/>
      <c r="DP27" s="661"/>
      <c r="DQ27" s="661"/>
      <c r="DR27" s="661"/>
      <c r="DS27" s="661"/>
      <c r="DT27" s="661"/>
      <c r="DU27" s="661"/>
      <c r="DV27" s="662"/>
      <c r="DW27" s="645">
        <v>9.5</v>
      </c>
      <c r="DX27" s="663"/>
      <c r="DY27" s="663"/>
      <c r="DZ27" s="663"/>
      <c r="EA27" s="663"/>
      <c r="EB27" s="663"/>
      <c r="EC27" s="681"/>
    </row>
    <row r="28" spans="2:133" ht="11.25" customHeight="1">
      <c r="B28" s="639" t="s">
        <v>295</v>
      </c>
      <c r="C28" s="640"/>
      <c r="D28" s="640"/>
      <c r="E28" s="640"/>
      <c r="F28" s="640"/>
      <c r="G28" s="640"/>
      <c r="H28" s="640"/>
      <c r="I28" s="640"/>
      <c r="J28" s="640"/>
      <c r="K28" s="640"/>
      <c r="L28" s="640"/>
      <c r="M28" s="640"/>
      <c r="N28" s="640"/>
      <c r="O28" s="640"/>
      <c r="P28" s="640"/>
      <c r="Q28" s="641"/>
      <c r="R28" s="642">
        <v>74963</v>
      </c>
      <c r="S28" s="643"/>
      <c r="T28" s="643"/>
      <c r="U28" s="643"/>
      <c r="V28" s="643"/>
      <c r="W28" s="643"/>
      <c r="X28" s="643"/>
      <c r="Y28" s="644"/>
      <c r="Z28" s="675">
        <v>0.3</v>
      </c>
      <c r="AA28" s="675"/>
      <c r="AB28" s="675"/>
      <c r="AC28" s="675"/>
      <c r="AD28" s="676" t="s">
        <v>236</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296</v>
      </c>
      <c r="CE28" s="686"/>
      <c r="CF28" s="686"/>
      <c r="CG28" s="686"/>
      <c r="CH28" s="686"/>
      <c r="CI28" s="686"/>
      <c r="CJ28" s="686"/>
      <c r="CK28" s="686"/>
      <c r="CL28" s="686"/>
      <c r="CM28" s="686"/>
      <c r="CN28" s="686"/>
      <c r="CO28" s="686"/>
      <c r="CP28" s="686"/>
      <c r="CQ28" s="687"/>
      <c r="CR28" s="642">
        <v>343267</v>
      </c>
      <c r="CS28" s="643"/>
      <c r="CT28" s="643"/>
      <c r="CU28" s="643"/>
      <c r="CV28" s="643"/>
      <c r="CW28" s="643"/>
      <c r="CX28" s="643"/>
      <c r="CY28" s="644"/>
      <c r="CZ28" s="645">
        <v>1.6</v>
      </c>
      <c r="DA28" s="663"/>
      <c r="DB28" s="663"/>
      <c r="DC28" s="664"/>
      <c r="DD28" s="648">
        <v>343267</v>
      </c>
      <c r="DE28" s="643"/>
      <c r="DF28" s="643"/>
      <c r="DG28" s="643"/>
      <c r="DH28" s="643"/>
      <c r="DI28" s="643"/>
      <c r="DJ28" s="643"/>
      <c r="DK28" s="644"/>
      <c r="DL28" s="648">
        <v>343267</v>
      </c>
      <c r="DM28" s="643"/>
      <c r="DN28" s="643"/>
      <c r="DO28" s="643"/>
      <c r="DP28" s="643"/>
      <c r="DQ28" s="643"/>
      <c r="DR28" s="643"/>
      <c r="DS28" s="643"/>
      <c r="DT28" s="643"/>
      <c r="DU28" s="643"/>
      <c r="DV28" s="644"/>
      <c r="DW28" s="645">
        <v>3.3</v>
      </c>
      <c r="DX28" s="663"/>
      <c r="DY28" s="663"/>
      <c r="DZ28" s="663"/>
      <c r="EA28" s="663"/>
      <c r="EB28" s="663"/>
      <c r="EC28" s="681"/>
    </row>
    <row r="29" spans="2:133" ht="11.25" customHeight="1">
      <c r="B29" s="639" t="s">
        <v>297</v>
      </c>
      <c r="C29" s="640"/>
      <c r="D29" s="640"/>
      <c r="E29" s="640"/>
      <c r="F29" s="640"/>
      <c r="G29" s="640"/>
      <c r="H29" s="640"/>
      <c r="I29" s="640"/>
      <c r="J29" s="640"/>
      <c r="K29" s="640"/>
      <c r="L29" s="640"/>
      <c r="M29" s="640"/>
      <c r="N29" s="640"/>
      <c r="O29" s="640"/>
      <c r="P29" s="640"/>
      <c r="Q29" s="641"/>
      <c r="R29" s="642">
        <v>110304</v>
      </c>
      <c r="S29" s="643"/>
      <c r="T29" s="643"/>
      <c r="U29" s="643"/>
      <c r="V29" s="643"/>
      <c r="W29" s="643"/>
      <c r="X29" s="643"/>
      <c r="Y29" s="644"/>
      <c r="Z29" s="675">
        <v>0.5</v>
      </c>
      <c r="AA29" s="675"/>
      <c r="AB29" s="675"/>
      <c r="AC29" s="675"/>
      <c r="AD29" s="676">
        <v>25678</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298</v>
      </c>
      <c r="CE29" s="732"/>
      <c r="CF29" s="689" t="s">
        <v>70</v>
      </c>
      <c r="CG29" s="686"/>
      <c r="CH29" s="686"/>
      <c r="CI29" s="686"/>
      <c r="CJ29" s="686"/>
      <c r="CK29" s="686"/>
      <c r="CL29" s="686"/>
      <c r="CM29" s="686"/>
      <c r="CN29" s="686"/>
      <c r="CO29" s="686"/>
      <c r="CP29" s="686"/>
      <c r="CQ29" s="687"/>
      <c r="CR29" s="642">
        <v>343267</v>
      </c>
      <c r="CS29" s="661"/>
      <c r="CT29" s="661"/>
      <c r="CU29" s="661"/>
      <c r="CV29" s="661"/>
      <c r="CW29" s="661"/>
      <c r="CX29" s="661"/>
      <c r="CY29" s="662"/>
      <c r="CZ29" s="645">
        <v>1.6</v>
      </c>
      <c r="DA29" s="663"/>
      <c r="DB29" s="663"/>
      <c r="DC29" s="664"/>
      <c r="DD29" s="648">
        <v>343267</v>
      </c>
      <c r="DE29" s="661"/>
      <c r="DF29" s="661"/>
      <c r="DG29" s="661"/>
      <c r="DH29" s="661"/>
      <c r="DI29" s="661"/>
      <c r="DJ29" s="661"/>
      <c r="DK29" s="662"/>
      <c r="DL29" s="648">
        <v>343267</v>
      </c>
      <c r="DM29" s="661"/>
      <c r="DN29" s="661"/>
      <c r="DO29" s="661"/>
      <c r="DP29" s="661"/>
      <c r="DQ29" s="661"/>
      <c r="DR29" s="661"/>
      <c r="DS29" s="661"/>
      <c r="DT29" s="661"/>
      <c r="DU29" s="661"/>
      <c r="DV29" s="662"/>
      <c r="DW29" s="645">
        <v>3.3</v>
      </c>
      <c r="DX29" s="663"/>
      <c r="DY29" s="663"/>
      <c r="DZ29" s="663"/>
      <c r="EA29" s="663"/>
      <c r="EB29" s="663"/>
      <c r="EC29" s="681"/>
    </row>
    <row r="30" spans="2:133" ht="11.25" customHeight="1">
      <c r="B30" s="639" t="s">
        <v>299</v>
      </c>
      <c r="C30" s="640"/>
      <c r="D30" s="640"/>
      <c r="E30" s="640"/>
      <c r="F30" s="640"/>
      <c r="G30" s="640"/>
      <c r="H30" s="640"/>
      <c r="I30" s="640"/>
      <c r="J30" s="640"/>
      <c r="K30" s="640"/>
      <c r="L30" s="640"/>
      <c r="M30" s="640"/>
      <c r="N30" s="640"/>
      <c r="O30" s="640"/>
      <c r="P30" s="640"/>
      <c r="Q30" s="641"/>
      <c r="R30" s="642">
        <v>39428</v>
      </c>
      <c r="S30" s="643"/>
      <c r="T30" s="643"/>
      <c r="U30" s="643"/>
      <c r="V30" s="643"/>
      <c r="W30" s="643"/>
      <c r="X30" s="643"/>
      <c r="Y30" s="644"/>
      <c r="Z30" s="675">
        <v>0.2</v>
      </c>
      <c r="AA30" s="675"/>
      <c r="AB30" s="675"/>
      <c r="AC30" s="675"/>
      <c r="AD30" s="676" t="s">
        <v>135</v>
      </c>
      <c r="AE30" s="676"/>
      <c r="AF30" s="676"/>
      <c r="AG30" s="676"/>
      <c r="AH30" s="676"/>
      <c r="AI30" s="676"/>
      <c r="AJ30" s="676"/>
      <c r="AK30" s="676"/>
      <c r="AL30" s="645" t="s">
        <v>236</v>
      </c>
      <c r="AM30" s="646"/>
      <c r="AN30" s="646"/>
      <c r="AO30" s="677"/>
      <c r="AP30" s="703" t="s">
        <v>216</v>
      </c>
      <c r="AQ30" s="704"/>
      <c r="AR30" s="704"/>
      <c r="AS30" s="704"/>
      <c r="AT30" s="704"/>
      <c r="AU30" s="704"/>
      <c r="AV30" s="704"/>
      <c r="AW30" s="704"/>
      <c r="AX30" s="704"/>
      <c r="AY30" s="704"/>
      <c r="AZ30" s="704"/>
      <c r="BA30" s="704"/>
      <c r="BB30" s="704"/>
      <c r="BC30" s="704"/>
      <c r="BD30" s="704"/>
      <c r="BE30" s="704"/>
      <c r="BF30" s="705"/>
      <c r="BG30" s="703" t="s">
        <v>300</v>
      </c>
      <c r="BH30" s="728"/>
      <c r="BI30" s="728"/>
      <c r="BJ30" s="728"/>
      <c r="BK30" s="728"/>
      <c r="BL30" s="728"/>
      <c r="BM30" s="728"/>
      <c r="BN30" s="728"/>
      <c r="BO30" s="728"/>
      <c r="BP30" s="728"/>
      <c r="BQ30" s="729"/>
      <c r="BR30" s="703" t="s">
        <v>301</v>
      </c>
      <c r="BS30" s="728"/>
      <c r="BT30" s="728"/>
      <c r="BU30" s="728"/>
      <c r="BV30" s="728"/>
      <c r="BW30" s="728"/>
      <c r="BX30" s="728"/>
      <c r="BY30" s="728"/>
      <c r="BZ30" s="728"/>
      <c r="CA30" s="728"/>
      <c r="CB30" s="729"/>
      <c r="CD30" s="733"/>
      <c r="CE30" s="734"/>
      <c r="CF30" s="689" t="s">
        <v>302</v>
      </c>
      <c r="CG30" s="686"/>
      <c r="CH30" s="686"/>
      <c r="CI30" s="686"/>
      <c r="CJ30" s="686"/>
      <c r="CK30" s="686"/>
      <c r="CL30" s="686"/>
      <c r="CM30" s="686"/>
      <c r="CN30" s="686"/>
      <c r="CO30" s="686"/>
      <c r="CP30" s="686"/>
      <c r="CQ30" s="687"/>
      <c r="CR30" s="642">
        <v>334133</v>
      </c>
      <c r="CS30" s="643"/>
      <c r="CT30" s="643"/>
      <c r="CU30" s="643"/>
      <c r="CV30" s="643"/>
      <c r="CW30" s="643"/>
      <c r="CX30" s="643"/>
      <c r="CY30" s="644"/>
      <c r="CZ30" s="645">
        <v>1.6</v>
      </c>
      <c r="DA30" s="663"/>
      <c r="DB30" s="663"/>
      <c r="DC30" s="664"/>
      <c r="DD30" s="648">
        <v>334133</v>
      </c>
      <c r="DE30" s="643"/>
      <c r="DF30" s="643"/>
      <c r="DG30" s="643"/>
      <c r="DH30" s="643"/>
      <c r="DI30" s="643"/>
      <c r="DJ30" s="643"/>
      <c r="DK30" s="644"/>
      <c r="DL30" s="648">
        <v>334133</v>
      </c>
      <c r="DM30" s="643"/>
      <c r="DN30" s="643"/>
      <c r="DO30" s="643"/>
      <c r="DP30" s="643"/>
      <c r="DQ30" s="643"/>
      <c r="DR30" s="643"/>
      <c r="DS30" s="643"/>
      <c r="DT30" s="643"/>
      <c r="DU30" s="643"/>
      <c r="DV30" s="644"/>
      <c r="DW30" s="645">
        <v>3.2</v>
      </c>
      <c r="DX30" s="663"/>
      <c r="DY30" s="663"/>
      <c r="DZ30" s="663"/>
      <c r="EA30" s="663"/>
      <c r="EB30" s="663"/>
      <c r="EC30" s="681"/>
    </row>
    <row r="31" spans="2:133" ht="11.25" customHeight="1">
      <c r="B31" s="639" t="s">
        <v>303</v>
      </c>
      <c r="C31" s="640"/>
      <c r="D31" s="640"/>
      <c r="E31" s="640"/>
      <c r="F31" s="640"/>
      <c r="G31" s="640"/>
      <c r="H31" s="640"/>
      <c r="I31" s="640"/>
      <c r="J31" s="640"/>
      <c r="K31" s="640"/>
      <c r="L31" s="640"/>
      <c r="M31" s="640"/>
      <c r="N31" s="640"/>
      <c r="O31" s="640"/>
      <c r="P31" s="640"/>
      <c r="Q31" s="641"/>
      <c r="R31" s="642">
        <v>6839571</v>
      </c>
      <c r="S31" s="643"/>
      <c r="T31" s="643"/>
      <c r="U31" s="643"/>
      <c r="V31" s="643"/>
      <c r="W31" s="643"/>
      <c r="X31" s="643"/>
      <c r="Y31" s="644"/>
      <c r="Z31" s="675">
        <v>31.5</v>
      </c>
      <c r="AA31" s="675"/>
      <c r="AB31" s="675"/>
      <c r="AC31" s="675"/>
      <c r="AD31" s="676" t="s">
        <v>236</v>
      </c>
      <c r="AE31" s="676"/>
      <c r="AF31" s="676"/>
      <c r="AG31" s="676"/>
      <c r="AH31" s="676"/>
      <c r="AI31" s="676"/>
      <c r="AJ31" s="676"/>
      <c r="AK31" s="676"/>
      <c r="AL31" s="645" t="s">
        <v>127</v>
      </c>
      <c r="AM31" s="646"/>
      <c r="AN31" s="646"/>
      <c r="AO31" s="677"/>
      <c r="AP31" s="717" t="s">
        <v>304</v>
      </c>
      <c r="AQ31" s="718"/>
      <c r="AR31" s="718"/>
      <c r="AS31" s="718"/>
      <c r="AT31" s="723" t="s">
        <v>305</v>
      </c>
      <c r="AU31" s="231"/>
      <c r="AV31" s="231"/>
      <c r="AW31" s="231"/>
      <c r="AX31" s="710" t="s">
        <v>182</v>
      </c>
      <c r="AY31" s="711"/>
      <c r="AZ31" s="711"/>
      <c r="BA31" s="711"/>
      <c r="BB31" s="711"/>
      <c r="BC31" s="711"/>
      <c r="BD31" s="711"/>
      <c r="BE31" s="711"/>
      <c r="BF31" s="712"/>
      <c r="BG31" s="713">
        <v>98.5</v>
      </c>
      <c r="BH31" s="714"/>
      <c r="BI31" s="714"/>
      <c r="BJ31" s="714"/>
      <c r="BK31" s="714"/>
      <c r="BL31" s="714"/>
      <c r="BM31" s="715">
        <v>96.1</v>
      </c>
      <c r="BN31" s="714"/>
      <c r="BO31" s="714"/>
      <c r="BP31" s="714"/>
      <c r="BQ31" s="716"/>
      <c r="BR31" s="713">
        <v>99.1</v>
      </c>
      <c r="BS31" s="714"/>
      <c r="BT31" s="714"/>
      <c r="BU31" s="714"/>
      <c r="BV31" s="714"/>
      <c r="BW31" s="714"/>
      <c r="BX31" s="715">
        <v>97.1</v>
      </c>
      <c r="BY31" s="714"/>
      <c r="BZ31" s="714"/>
      <c r="CA31" s="714"/>
      <c r="CB31" s="716"/>
      <c r="CD31" s="733"/>
      <c r="CE31" s="734"/>
      <c r="CF31" s="689" t="s">
        <v>306</v>
      </c>
      <c r="CG31" s="686"/>
      <c r="CH31" s="686"/>
      <c r="CI31" s="686"/>
      <c r="CJ31" s="686"/>
      <c r="CK31" s="686"/>
      <c r="CL31" s="686"/>
      <c r="CM31" s="686"/>
      <c r="CN31" s="686"/>
      <c r="CO31" s="686"/>
      <c r="CP31" s="686"/>
      <c r="CQ31" s="687"/>
      <c r="CR31" s="642">
        <v>9134</v>
      </c>
      <c r="CS31" s="661"/>
      <c r="CT31" s="661"/>
      <c r="CU31" s="661"/>
      <c r="CV31" s="661"/>
      <c r="CW31" s="661"/>
      <c r="CX31" s="661"/>
      <c r="CY31" s="662"/>
      <c r="CZ31" s="645">
        <v>0</v>
      </c>
      <c r="DA31" s="663"/>
      <c r="DB31" s="663"/>
      <c r="DC31" s="664"/>
      <c r="DD31" s="648">
        <v>9134</v>
      </c>
      <c r="DE31" s="661"/>
      <c r="DF31" s="661"/>
      <c r="DG31" s="661"/>
      <c r="DH31" s="661"/>
      <c r="DI31" s="661"/>
      <c r="DJ31" s="661"/>
      <c r="DK31" s="662"/>
      <c r="DL31" s="648">
        <v>9134</v>
      </c>
      <c r="DM31" s="661"/>
      <c r="DN31" s="661"/>
      <c r="DO31" s="661"/>
      <c r="DP31" s="661"/>
      <c r="DQ31" s="661"/>
      <c r="DR31" s="661"/>
      <c r="DS31" s="661"/>
      <c r="DT31" s="661"/>
      <c r="DU31" s="661"/>
      <c r="DV31" s="662"/>
      <c r="DW31" s="645">
        <v>0.1</v>
      </c>
      <c r="DX31" s="663"/>
      <c r="DY31" s="663"/>
      <c r="DZ31" s="663"/>
      <c r="EA31" s="663"/>
      <c r="EB31" s="663"/>
      <c r="EC31" s="681"/>
    </row>
    <row r="32" spans="2:133" ht="11.25" customHeight="1">
      <c r="B32" s="706" t="s">
        <v>307</v>
      </c>
      <c r="C32" s="707"/>
      <c r="D32" s="707"/>
      <c r="E32" s="707"/>
      <c r="F32" s="707"/>
      <c r="G32" s="707"/>
      <c r="H32" s="707"/>
      <c r="I32" s="707"/>
      <c r="J32" s="707"/>
      <c r="K32" s="707"/>
      <c r="L32" s="707"/>
      <c r="M32" s="707"/>
      <c r="N32" s="707"/>
      <c r="O32" s="707"/>
      <c r="P32" s="707"/>
      <c r="Q32" s="708"/>
      <c r="R32" s="642" t="s">
        <v>127</v>
      </c>
      <c r="S32" s="643"/>
      <c r="T32" s="643"/>
      <c r="U32" s="643"/>
      <c r="V32" s="643"/>
      <c r="W32" s="643"/>
      <c r="X32" s="643"/>
      <c r="Y32" s="644"/>
      <c r="Z32" s="675" t="s">
        <v>127</v>
      </c>
      <c r="AA32" s="675"/>
      <c r="AB32" s="675"/>
      <c r="AC32" s="675"/>
      <c r="AD32" s="676" t="s">
        <v>127</v>
      </c>
      <c r="AE32" s="676"/>
      <c r="AF32" s="676"/>
      <c r="AG32" s="676"/>
      <c r="AH32" s="676"/>
      <c r="AI32" s="676"/>
      <c r="AJ32" s="676"/>
      <c r="AK32" s="676"/>
      <c r="AL32" s="645" t="s">
        <v>127</v>
      </c>
      <c r="AM32" s="646"/>
      <c r="AN32" s="646"/>
      <c r="AO32" s="677"/>
      <c r="AP32" s="719"/>
      <c r="AQ32" s="720"/>
      <c r="AR32" s="720"/>
      <c r="AS32" s="720"/>
      <c r="AT32" s="724"/>
      <c r="AU32" s="230" t="s">
        <v>308</v>
      </c>
      <c r="AV32" s="230"/>
      <c r="AW32" s="230"/>
      <c r="AX32" s="639" t="s">
        <v>309</v>
      </c>
      <c r="AY32" s="640"/>
      <c r="AZ32" s="640"/>
      <c r="BA32" s="640"/>
      <c r="BB32" s="640"/>
      <c r="BC32" s="640"/>
      <c r="BD32" s="640"/>
      <c r="BE32" s="640"/>
      <c r="BF32" s="641"/>
      <c r="BG32" s="726">
        <v>97.8</v>
      </c>
      <c r="BH32" s="661"/>
      <c r="BI32" s="661"/>
      <c r="BJ32" s="661"/>
      <c r="BK32" s="661"/>
      <c r="BL32" s="661"/>
      <c r="BM32" s="646">
        <v>96.2</v>
      </c>
      <c r="BN32" s="727"/>
      <c r="BO32" s="727"/>
      <c r="BP32" s="727"/>
      <c r="BQ32" s="685"/>
      <c r="BR32" s="726">
        <v>99.3</v>
      </c>
      <c r="BS32" s="661"/>
      <c r="BT32" s="661"/>
      <c r="BU32" s="661"/>
      <c r="BV32" s="661"/>
      <c r="BW32" s="661"/>
      <c r="BX32" s="646">
        <v>97.8</v>
      </c>
      <c r="BY32" s="727"/>
      <c r="BZ32" s="727"/>
      <c r="CA32" s="727"/>
      <c r="CB32" s="685"/>
      <c r="CD32" s="735"/>
      <c r="CE32" s="736"/>
      <c r="CF32" s="689" t="s">
        <v>310</v>
      </c>
      <c r="CG32" s="686"/>
      <c r="CH32" s="686"/>
      <c r="CI32" s="686"/>
      <c r="CJ32" s="686"/>
      <c r="CK32" s="686"/>
      <c r="CL32" s="686"/>
      <c r="CM32" s="686"/>
      <c r="CN32" s="686"/>
      <c r="CO32" s="686"/>
      <c r="CP32" s="686"/>
      <c r="CQ32" s="687"/>
      <c r="CR32" s="642" t="s">
        <v>236</v>
      </c>
      <c r="CS32" s="643"/>
      <c r="CT32" s="643"/>
      <c r="CU32" s="643"/>
      <c r="CV32" s="643"/>
      <c r="CW32" s="643"/>
      <c r="CX32" s="643"/>
      <c r="CY32" s="644"/>
      <c r="CZ32" s="645" t="s">
        <v>135</v>
      </c>
      <c r="DA32" s="663"/>
      <c r="DB32" s="663"/>
      <c r="DC32" s="664"/>
      <c r="DD32" s="648" t="s">
        <v>127</v>
      </c>
      <c r="DE32" s="643"/>
      <c r="DF32" s="643"/>
      <c r="DG32" s="643"/>
      <c r="DH32" s="643"/>
      <c r="DI32" s="643"/>
      <c r="DJ32" s="643"/>
      <c r="DK32" s="644"/>
      <c r="DL32" s="648" t="s">
        <v>127</v>
      </c>
      <c r="DM32" s="643"/>
      <c r="DN32" s="643"/>
      <c r="DO32" s="643"/>
      <c r="DP32" s="643"/>
      <c r="DQ32" s="643"/>
      <c r="DR32" s="643"/>
      <c r="DS32" s="643"/>
      <c r="DT32" s="643"/>
      <c r="DU32" s="643"/>
      <c r="DV32" s="644"/>
      <c r="DW32" s="645" t="s">
        <v>127</v>
      </c>
      <c r="DX32" s="663"/>
      <c r="DY32" s="663"/>
      <c r="DZ32" s="663"/>
      <c r="EA32" s="663"/>
      <c r="EB32" s="663"/>
      <c r="EC32" s="681"/>
    </row>
    <row r="33" spans="2:133" ht="11.25" customHeight="1">
      <c r="B33" s="639" t="s">
        <v>311</v>
      </c>
      <c r="C33" s="640"/>
      <c r="D33" s="640"/>
      <c r="E33" s="640"/>
      <c r="F33" s="640"/>
      <c r="G33" s="640"/>
      <c r="H33" s="640"/>
      <c r="I33" s="640"/>
      <c r="J33" s="640"/>
      <c r="K33" s="640"/>
      <c r="L33" s="640"/>
      <c r="M33" s="640"/>
      <c r="N33" s="640"/>
      <c r="O33" s="640"/>
      <c r="P33" s="640"/>
      <c r="Q33" s="641"/>
      <c r="R33" s="642">
        <v>1066187</v>
      </c>
      <c r="S33" s="643"/>
      <c r="T33" s="643"/>
      <c r="U33" s="643"/>
      <c r="V33" s="643"/>
      <c r="W33" s="643"/>
      <c r="X33" s="643"/>
      <c r="Y33" s="644"/>
      <c r="Z33" s="675">
        <v>4.9000000000000004</v>
      </c>
      <c r="AA33" s="675"/>
      <c r="AB33" s="675"/>
      <c r="AC33" s="675"/>
      <c r="AD33" s="676" t="s">
        <v>135</v>
      </c>
      <c r="AE33" s="676"/>
      <c r="AF33" s="676"/>
      <c r="AG33" s="676"/>
      <c r="AH33" s="676"/>
      <c r="AI33" s="676"/>
      <c r="AJ33" s="676"/>
      <c r="AK33" s="676"/>
      <c r="AL33" s="645" t="s">
        <v>127</v>
      </c>
      <c r="AM33" s="646"/>
      <c r="AN33" s="646"/>
      <c r="AO33" s="677"/>
      <c r="AP33" s="721"/>
      <c r="AQ33" s="722"/>
      <c r="AR33" s="722"/>
      <c r="AS33" s="722"/>
      <c r="AT33" s="725"/>
      <c r="AU33" s="232"/>
      <c r="AV33" s="232"/>
      <c r="AW33" s="232"/>
      <c r="AX33" s="623" t="s">
        <v>312</v>
      </c>
      <c r="AY33" s="624"/>
      <c r="AZ33" s="624"/>
      <c r="BA33" s="624"/>
      <c r="BB33" s="624"/>
      <c r="BC33" s="624"/>
      <c r="BD33" s="624"/>
      <c r="BE33" s="624"/>
      <c r="BF33" s="625"/>
      <c r="BG33" s="709">
        <v>98.8</v>
      </c>
      <c r="BH33" s="627"/>
      <c r="BI33" s="627"/>
      <c r="BJ33" s="627"/>
      <c r="BK33" s="627"/>
      <c r="BL33" s="627"/>
      <c r="BM33" s="669">
        <v>95.5</v>
      </c>
      <c r="BN33" s="627"/>
      <c r="BO33" s="627"/>
      <c r="BP33" s="627"/>
      <c r="BQ33" s="671"/>
      <c r="BR33" s="709">
        <v>98.8</v>
      </c>
      <c r="BS33" s="627"/>
      <c r="BT33" s="627"/>
      <c r="BU33" s="627"/>
      <c r="BV33" s="627"/>
      <c r="BW33" s="627"/>
      <c r="BX33" s="669">
        <v>96.1</v>
      </c>
      <c r="BY33" s="627"/>
      <c r="BZ33" s="627"/>
      <c r="CA33" s="627"/>
      <c r="CB33" s="671"/>
      <c r="CD33" s="689" t="s">
        <v>313</v>
      </c>
      <c r="CE33" s="686"/>
      <c r="CF33" s="686"/>
      <c r="CG33" s="686"/>
      <c r="CH33" s="686"/>
      <c r="CI33" s="686"/>
      <c r="CJ33" s="686"/>
      <c r="CK33" s="686"/>
      <c r="CL33" s="686"/>
      <c r="CM33" s="686"/>
      <c r="CN33" s="686"/>
      <c r="CO33" s="686"/>
      <c r="CP33" s="686"/>
      <c r="CQ33" s="687"/>
      <c r="CR33" s="642">
        <v>12715043</v>
      </c>
      <c r="CS33" s="661"/>
      <c r="CT33" s="661"/>
      <c r="CU33" s="661"/>
      <c r="CV33" s="661"/>
      <c r="CW33" s="661"/>
      <c r="CX33" s="661"/>
      <c r="CY33" s="662"/>
      <c r="CZ33" s="645">
        <v>59</v>
      </c>
      <c r="DA33" s="663"/>
      <c r="DB33" s="663"/>
      <c r="DC33" s="664"/>
      <c r="DD33" s="648">
        <v>7162102</v>
      </c>
      <c r="DE33" s="661"/>
      <c r="DF33" s="661"/>
      <c r="DG33" s="661"/>
      <c r="DH33" s="661"/>
      <c r="DI33" s="661"/>
      <c r="DJ33" s="661"/>
      <c r="DK33" s="662"/>
      <c r="DL33" s="648">
        <v>4778149</v>
      </c>
      <c r="DM33" s="661"/>
      <c r="DN33" s="661"/>
      <c r="DO33" s="661"/>
      <c r="DP33" s="661"/>
      <c r="DQ33" s="661"/>
      <c r="DR33" s="661"/>
      <c r="DS33" s="661"/>
      <c r="DT33" s="661"/>
      <c r="DU33" s="661"/>
      <c r="DV33" s="662"/>
      <c r="DW33" s="645">
        <v>46.4</v>
      </c>
      <c r="DX33" s="663"/>
      <c r="DY33" s="663"/>
      <c r="DZ33" s="663"/>
      <c r="EA33" s="663"/>
      <c r="EB33" s="663"/>
      <c r="EC33" s="681"/>
    </row>
    <row r="34" spans="2:133" ht="11.25" customHeight="1">
      <c r="B34" s="639" t="s">
        <v>314</v>
      </c>
      <c r="C34" s="640"/>
      <c r="D34" s="640"/>
      <c r="E34" s="640"/>
      <c r="F34" s="640"/>
      <c r="G34" s="640"/>
      <c r="H34" s="640"/>
      <c r="I34" s="640"/>
      <c r="J34" s="640"/>
      <c r="K34" s="640"/>
      <c r="L34" s="640"/>
      <c r="M34" s="640"/>
      <c r="N34" s="640"/>
      <c r="O34" s="640"/>
      <c r="P34" s="640"/>
      <c r="Q34" s="641"/>
      <c r="R34" s="642">
        <v>47398</v>
      </c>
      <c r="S34" s="643"/>
      <c r="T34" s="643"/>
      <c r="U34" s="643"/>
      <c r="V34" s="643"/>
      <c r="W34" s="643"/>
      <c r="X34" s="643"/>
      <c r="Y34" s="644"/>
      <c r="Z34" s="675">
        <v>0.2</v>
      </c>
      <c r="AA34" s="675"/>
      <c r="AB34" s="675"/>
      <c r="AC34" s="675"/>
      <c r="AD34" s="676" t="s">
        <v>135</v>
      </c>
      <c r="AE34" s="676"/>
      <c r="AF34" s="676"/>
      <c r="AG34" s="676"/>
      <c r="AH34" s="676"/>
      <c r="AI34" s="676"/>
      <c r="AJ34" s="676"/>
      <c r="AK34" s="676"/>
      <c r="AL34" s="645" t="s">
        <v>127</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315</v>
      </c>
      <c r="CE34" s="686"/>
      <c r="CF34" s="686"/>
      <c r="CG34" s="686"/>
      <c r="CH34" s="686"/>
      <c r="CI34" s="686"/>
      <c r="CJ34" s="686"/>
      <c r="CK34" s="686"/>
      <c r="CL34" s="686"/>
      <c r="CM34" s="686"/>
      <c r="CN34" s="686"/>
      <c r="CO34" s="686"/>
      <c r="CP34" s="686"/>
      <c r="CQ34" s="687"/>
      <c r="CR34" s="642">
        <v>3448374</v>
      </c>
      <c r="CS34" s="643"/>
      <c r="CT34" s="643"/>
      <c r="CU34" s="643"/>
      <c r="CV34" s="643"/>
      <c r="CW34" s="643"/>
      <c r="CX34" s="643"/>
      <c r="CY34" s="644"/>
      <c r="CZ34" s="645">
        <v>16</v>
      </c>
      <c r="DA34" s="663"/>
      <c r="DB34" s="663"/>
      <c r="DC34" s="664"/>
      <c r="DD34" s="648">
        <v>3008065</v>
      </c>
      <c r="DE34" s="643"/>
      <c r="DF34" s="643"/>
      <c r="DG34" s="643"/>
      <c r="DH34" s="643"/>
      <c r="DI34" s="643"/>
      <c r="DJ34" s="643"/>
      <c r="DK34" s="644"/>
      <c r="DL34" s="648">
        <v>2536378</v>
      </c>
      <c r="DM34" s="643"/>
      <c r="DN34" s="643"/>
      <c r="DO34" s="643"/>
      <c r="DP34" s="643"/>
      <c r="DQ34" s="643"/>
      <c r="DR34" s="643"/>
      <c r="DS34" s="643"/>
      <c r="DT34" s="643"/>
      <c r="DU34" s="643"/>
      <c r="DV34" s="644"/>
      <c r="DW34" s="645">
        <v>24.6</v>
      </c>
      <c r="DX34" s="663"/>
      <c r="DY34" s="663"/>
      <c r="DZ34" s="663"/>
      <c r="EA34" s="663"/>
      <c r="EB34" s="663"/>
      <c r="EC34" s="681"/>
    </row>
    <row r="35" spans="2:133" ht="11.25" customHeight="1">
      <c r="B35" s="639" t="s">
        <v>316</v>
      </c>
      <c r="C35" s="640"/>
      <c r="D35" s="640"/>
      <c r="E35" s="640"/>
      <c r="F35" s="640"/>
      <c r="G35" s="640"/>
      <c r="H35" s="640"/>
      <c r="I35" s="640"/>
      <c r="J35" s="640"/>
      <c r="K35" s="640"/>
      <c r="L35" s="640"/>
      <c r="M35" s="640"/>
      <c r="N35" s="640"/>
      <c r="O35" s="640"/>
      <c r="P35" s="640"/>
      <c r="Q35" s="641"/>
      <c r="R35" s="642">
        <v>7332</v>
      </c>
      <c r="S35" s="643"/>
      <c r="T35" s="643"/>
      <c r="U35" s="643"/>
      <c r="V35" s="643"/>
      <c r="W35" s="643"/>
      <c r="X35" s="643"/>
      <c r="Y35" s="644"/>
      <c r="Z35" s="675">
        <v>0</v>
      </c>
      <c r="AA35" s="675"/>
      <c r="AB35" s="675"/>
      <c r="AC35" s="675"/>
      <c r="AD35" s="676" t="s">
        <v>127</v>
      </c>
      <c r="AE35" s="676"/>
      <c r="AF35" s="676"/>
      <c r="AG35" s="676"/>
      <c r="AH35" s="676"/>
      <c r="AI35" s="676"/>
      <c r="AJ35" s="676"/>
      <c r="AK35" s="676"/>
      <c r="AL35" s="645" t="s">
        <v>135</v>
      </c>
      <c r="AM35" s="646"/>
      <c r="AN35" s="646"/>
      <c r="AO35" s="677"/>
      <c r="AP35" s="235"/>
      <c r="AQ35" s="703" t="s">
        <v>317</v>
      </c>
      <c r="AR35" s="704"/>
      <c r="AS35" s="704"/>
      <c r="AT35" s="704"/>
      <c r="AU35" s="704"/>
      <c r="AV35" s="704"/>
      <c r="AW35" s="704"/>
      <c r="AX35" s="704"/>
      <c r="AY35" s="704"/>
      <c r="AZ35" s="704"/>
      <c r="BA35" s="704"/>
      <c r="BB35" s="704"/>
      <c r="BC35" s="704"/>
      <c r="BD35" s="704"/>
      <c r="BE35" s="704"/>
      <c r="BF35" s="705"/>
      <c r="BG35" s="703" t="s">
        <v>318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319</v>
      </c>
      <c r="CE35" s="686"/>
      <c r="CF35" s="686"/>
      <c r="CG35" s="686"/>
      <c r="CH35" s="686"/>
      <c r="CI35" s="686"/>
      <c r="CJ35" s="686"/>
      <c r="CK35" s="686"/>
      <c r="CL35" s="686"/>
      <c r="CM35" s="686"/>
      <c r="CN35" s="686"/>
      <c r="CO35" s="686"/>
      <c r="CP35" s="686"/>
      <c r="CQ35" s="687"/>
      <c r="CR35" s="642">
        <v>190038</v>
      </c>
      <c r="CS35" s="661"/>
      <c r="CT35" s="661"/>
      <c r="CU35" s="661"/>
      <c r="CV35" s="661"/>
      <c r="CW35" s="661"/>
      <c r="CX35" s="661"/>
      <c r="CY35" s="662"/>
      <c r="CZ35" s="645">
        <v>0.9</v>
      </c>
      <c r="DA35" s="663"/>
      <c r="DB35" s="663"/>
      <c r="DC35" s="664"/>
      <c r="DD35" s="648">
        <v>173120</v>
      </c>
      <c r="DE35" s="661"/>
      <c r="DF35" s="661"/>
      <c r="DG35" s="661"/>
      <c r="DH35" s="661"/>
      <c r="DI35" s="661"/>
      <c r="DJ35" s="661"/>
      <c r="DK35" s="662"/>
      <c r="DL35" s="648">
        <v>162758</v>
      </c>
      <c r="DM35" s="661"/>
      <c r="DN35" s="661"/>
      <c r="DO35" s="661"/>
      <c r="DP35" s="661"/>
      <c r="DQ35" s="661"/>
      <c r="DR35" s="661"/>
      <c r="DS35" s="661"/>
      <c r="DT35" s="661"/>
      <c r="DU35" s="661"/>
      <c r="DV35" s="662"/>
      <c r="DW35" s="645">
        <v>1.6</v>
      </c>
      <c r="DX35" s="663"/>
      <c r="DY35" s="663"/>
      <c r="DZ35" s="663"/>
      <c r="EA35" s="663"/>
      <c r="EB35" s="663"/>
      <c r="EC35" s="681"/>
    </row>
    <row r="36" spans="2:133" ht="11.25" customHeight="1">
      <c r="B36" s="639" t="s">
        <v>320</v>
      </c>
      <c r="C36" s="640"/>
      <c r="D36" s="640"/>
      <c r="E36" s="640"/>
      <c r="F36" s="640"/>
      <c r="G36" s="640"/>
      <c r="H36" s="640"/>
      <c r="I36" s="640"/>
      <c r="J36" s="640"/>
      <c r="K36" s="640"/>
      <c r="L36" s="640"/>
      <c r="M36" s="640"/>
      <c r="N36" s="640"/>
      <c r="O36" s="640"/>
      <c r="P36" s="640"/>
      <c r="Q36" s="641"/>
      <c r="R36" s="642">
        <v>1413500</v>
      </c>
      <c r="S36" s="643"/>
      <c r="T36" s="643"/>
      <c r="U36" s="643"/>
      <c r="V36" s="643"/>
      <c r="W36" s="643"/>
      <c r="X36" s="643"/>
      <c r="Y36" s="644"/>
      <c r="Z36" s="675">
        <v>6.5</v>
      </c>
      <c r="AA36" s="675"/>
      <c r="AB36" s="675"/>
      <c r="AC36" s="675"/>
      <c r="AD36" s="676" t="s">
        <v>236</v>
      </c>
      <c r="AE36" s="676"/>
      <c r="AF36" s="676"/>
      <c r="AG36" s="676"/>
      <c r="AH36" s="676"/>
      <c r="AI36" s="676"/>
      <c r="AJ36" s="676"/>
      <c r="AK36" s="676"/>
      <c r="AL36" s="645" t="s">
        <v>236</v>
      </c>
      <c r="AM36" s="646"/>
      <c r="AN36" s="646"/>
      <c r="AO36" s="677"/>
      <c r="AP36" s="235"/>
      <c r="AQ36" s="694" t="s">
        <v>321</v>
      </c>
      <c r="AR36" s="695"/>
      <c r="AS36" s="695"/>
      <c r="AT36" s="695"/>
      <c r="AU36" s="695"/>
      <c r="AV36" s="695"/>
      <c r="AW36" s="695"/>
      <c r="AX36" s="695"/>
      <c r="AY36" s="696"/>
      <c r="AZ36" s="697">
        <v>1875035</v>
      </c>
      <c r="BA36" s="698"/>
      <c r="BB36" s="698"/>
      <c r="BC36" s="698"/>
      <c r="BD36" s="698"/>
      <c r="BE36" s="698"/>
      <c r="BF36" s="699"/>
      <c r="BG36" s="700" t="s">
        <v>322</v>
      </c>
      <c r="BH36" s="701"/>
      <c r="BI36" s="701"/>
      <c r="BJ36" s="701"/>
      <c r="BK36" s="701"/>
      <c r="BL36" s="701"/>
      <c r="BM36" s="701"/>
      <c r="BN36" s="701"/>
      <c r="BO36" s="701"/>
      <c r="BP36" s="701"/>
      <c r="BQ36" s="701"/>
      <c r="BR36" s="701"/>
      <c r="BS36" s="701"/>
      <c r="BT36" s="701"/>
      <c r="BU36" s="702"/>
      <c r="BV36" s="697">
        <v>52755</v>
      </c>
      <c r="BW36" s="698"/>
      <c r="BX36" s="698"/>
      <c r="BY36" s="698"/>
      <c r="BZ36" s="698"/>
      <c r="CA36" s="698"/>
      <c r="CB36" s="699"/>
      <c r="CD36" s="689" t="s">
        <v>323</v>
      </c>
      <c r="CE36" s="686"/>
      <c r="CF36" s="686"/>
      <c r="CG36" s="686"/>
      <c r="CH36" s="686"/>
      <c r="CI36" s="686"/>
      <c r="CJ36" s="686"/>
      <c r="CK36" s="686"/>
      <c r="CL36" s="686"/>
      <c r="CM36" s="686"/>
      <c r="CN36" s="686"/>
      <c r="CO36" s="686"/>
      <c r="CP36" s="686"/>
      <c r="CQ36" s="687"/>
      <c r="CR36" s="642">
        <v>7226682</v>
      </c>
      <c r="CS36" s="643"/>
      <c r="CT36" s="643"/>
      <c r="CU36" s="643"/>
      <c r="CV36" s="643"/>
      <c r="CW36" s="643"/>
      <c r="CX36" s="643"/>
      <c r="CY36" s="644"/>
      <c r="CZ36" s="645">
        <v>33.6</v>
      </c>
      <c r="DA36" s="663"/>
      <c r="DB36" s="663"/>
      <c r="DC36" s="664"/>
      <c r="DD36" s="648">
        <v>2325349</v>
      </c>
      <c r="DE36" s="643"/>
      <c r="DF36" s="643"/>
      <c r="DG36" s="643"/>
      <c r="DH36" s="643"/>
      <c r="DI36" s="643"/>
      <c r="DJ36" s="643"/>
      <c r="DK36" s="644"/>
      <c r="DL36" s="648">
        <v>1153567</v>
      </c>
      <c r="DM36" s="643"/>
      <c r="DN36" s="643"/>
      <c r="DO36" s="643"/>
      <c r="DP36" s="643"/>
      <c r="DQ36" s="643"/>
      <c r="DR36" s="643"/>
      <c r="DS36" s="643"/>
      <c r="DT36" s="643"/>
      <c r="DU36" s="643"/>
      <c r="DV36" s="644"/>
      <c r="DW36" s="645">
        <v>11.2</v>
      </c>
      <c r="DX36" s="663"/>
      <c r="DY36" s="663"/>
      <c r="DZ36" s="663"/>
      <c r="EA36" s="663"/>
      <c r="EB36" s="663"/>
      <c r="EC36" s="681"/>
    </row>
    <row r="37" spans="2:133" ht="11.25" customHeight="1">
      <c r="B37" s="639" t="s">
        <v>324</v>
      </c>
      <c r="C37" s="640"/>
      <c r="D37" s="640"/>
      <c r="E37" s="640"/>
      <c r="F37" s="640"/>
      <c r="G37" s="640"/>
      <c r="H37" s="640"/>
      <c r="I37" s="640"/>
      <c r="J37" s="640"/>
      <c r="K37" s="640"/>
      <c r="L37" s="640"/>
      <c r="M37" s="640"/>
      <c r="N37" s="640"/>
      <c r="O37" s="640"/>
      <c r="P37" s="640"/>
      <c r="Q37" s="641"/>
      <c r="R37" s="642">
        <v>820908</v>
      </c>
      <c r="S37" s="643"/>
      <c r="T37" s="643"/>
      <c r="U37" s="643"/>
      <c r="V37" s="643"/>
      <c r="W37" s="643"/>
      <c r="X37" s="643"/>
      <c r="Y37" s="644"/>
      <c r="Z37" s="675">
        <v>3.8</v>
      </c>
      <c r="AA37" s="675"/>
      <c r="AB37" s="675"/>
      <c r="AC37" s="675"/>
      <c r="AD37" s="676" t="s">
        <v>127</v>
      </c>
      <c r="AE37" s="676"/>
      <c r="AF37" s="676"/>
      <c r="AG37" s="676"/>
      <c r="AH37" s="676"/>
      <c r="AI37" s="676"/>
      <c r="AJ37" s="676"/>
      <c r="AK37" s="676"/>
      <c r="AL37" s="645" t="s">
        <v>236</v>
      </c>
      <c r="AM37" s="646"/>
      <c r="AN37" s="646"/>
      <c r="AO37" s="677"/>
      <c r="AQ37" s="682" t="s">
        <v>325</v>
      </c>
      <c r="AR37" s="683"/>
      <c r="AS37" s="683"/>
      <c r="AT37" s="683"/>
      <c r="AU37" s="683"/>
      <c r="AV37" s="683"/>
      <c r="AW37" s="683"/>
      <c r="AX37" s="683"/>
      <c r="AY37" s="684"/>
      <c r="AZ37" s="642">
        <v>560000</v>
      </c>
      <c r="BA37" s="643"/>
      <c r="BB37" s="643"/>
      <c r="BC37" s="643"/>
      <c r="BD37" s="661"/>
      <c r="BE37" s="661"/>
      <c r="BF37" s="685"/>
      <c r="BG37" s="689" t="s">
        <v>326</v>
      </c>
      <c r="BH37" s="686"/>
      <c r="BI37" s="686"/>
      <c r="BJ37" s="686"/>
      <c r="BK37" s="686"/>
      <c r="BL37" s="686"/>
      <c r="BM37" s="686"/>
      <c r="BN37" s="686"/>
      <c r="BO37" s="686"/>
      <c r="BP37" s="686"/>
      <c r="BQ37" s="686"/>
      <c r="BR37" s="686"/>
      <c r="BS37" s="686"/>
      <c r="BT37" s="686"/>
      <c r="BU37" s="687"/>
      <c r="BV37" s="642">
        <v>29601</v>
      </c>
      <c r="BW37" s="643"/>
      <c r="BX37" s="643"/>
      <c r="BY37" s="643"/>
      <c r="BZ37" s="643"/>
      <c r="CA37" s="643"/>
      <c r="CB37" s="688"/>
      <c r="CD37" s="689" t="s">
        <v>327</v>
      </c>
      <c r="CE37" s="686"/>
      <c r="CF37" s="686"/>
      <c r="CG37" s="686"/>
      <c r="CH37" s="686"/>
      <c r="CI37" s="686"/>
      <c r="CJ37" s="686"/>
      <c r="CK37" s="686"/>
      <c r="CL37" s="686"/>
      <c r="CM37" s="686"/>
      <c r="CN37" s="686"/>
      <c r="CO37" s="686"/>
      <c r="CP37" s="686"/>
      <c r="CQ37" s="687"/>
      <c r="CR37" s="642">
        <v>1024694</v>
      </c>
      <c r="CS37" s="661"/>
      <c r="CT37" s="661"/>
      <c r="CU37" s="661"/>
      <c r="CV37" s="661"/>
      <c r="CW37" s="661"/>
      <c r="CX37" s="661"/>
      <c r="CY37" s="662"/>
      <c r="CZ37" s="645">
        <v>4.8</v>
      </c>
      <c r="DA37" s="663"/>
      <c r="DB37" s="663"/>
      <c r="DC37" s="664"/>
      <c r="DD37" s="648">
        <v>648908</v>
      </c>
      <c r="DE37" s="661"/>
      <c r="DF37" s="661"/>
      <c r="DG37" s="661"/>
      <c r="DH37" s="661"/>
      <c r="DI37" s="661"/>
      <c r="DJ37" s="661"/>
      <c r="DK37" s="662"/>
      <c r="DL37" s="648">
        <v>643659</v>
      </c>
      <c r="DM37" s="661"/>
      <c r="DN37" s="661"/>
      <c r="DO37" s="661"/>
      <c r="DP37" s="661"/>
      <c r="DQ37" s="661"/>
      <c r="DR37" s="661"/>
      <c r="DS37" s="661"/>
      <c r="DT37" s="661"/>
      <c r="DU37" s="661"/>
      <c r="DV37" s="662"/>
      <c r="DW37" s="645">
        <v>6.3</v>
      </c>
      <c r="DX37" s="663"/>
      <c r="DY37" s="663"/>
      <c r="DZ37" s="663"/>
      <c r="EA37" s="663"/>
      <c r="EB37" s="663"/>
      <c r="EC37" s="681"/>
    </row>
    <row r="38" spans="2:133" ht="11.25" customHeight="1">
      <c r="B38" s="639" t="s">
        <v>328</v>
      </c>
      <c r="C38" s="640"/>
      <c r="D38" s="640"/>
      <c r="E38" s="640"/>
      <c r="F38" s="640"/>
      <c r="G38" s="640"/>
      <c r="H38" s="640"/>
      <c r="I38" s="640"/>
      <c r="J38" s="640"/>
      <c r="K38" s="640"/>
      <c r="L38" s="640"/>
      <c r="M38" s="640"/>
      <c r="N38" s="640"/>
      <c r="O38" s="640"/>
      <c r="P38" s="640"/>
      <c r="Q38" s="641"/>
      <c r="R38" s="642">
        <v>322374</v>
      </c>
      <c r="S38" s="643"/>
      <c r="T38" s="643"/>
      <c r="U38" s="643"/>
      <c r="V38" s="643"/>
      <c r="W38" s="643"/>
      <c r="X38" s="643"/>
      <c r="Y38" s="644"/>
      <c r="Z38" s="675">
        <v>1.5</v>
      </c>
      <c r="AA38" s="675"/>
      <c r="AB38" s="675"/>
      <c r="AC38" s="675"/>
      <c r="AD38" s="676" t="s">
        <v>127</v>
      </c>
      <c r="AE38" s="676"/>
      <c r="AF38" s="676"/>
      <c r="AG38" s="676"/>
      <c r="AH38" s="676"/>
      <c r="AI38" s="676"/>
      <c r="AJ38" s="676"/>
      <c r="AK38" s="676"/>
      <c r="AL38" s="645" t="s">
        <v>236</v>
      </c>
      <c r="AM38" s="646"/>
      <c r="AN38" s="646"/>
      <c r="AO38" s="677"/>
      <c r="AQ38" s="682" t="s">
        <v>329</v>
      </c>
      <c r="AR38" s="683"/>
      <c r="AS38" s="683"/>
      <c r="AT38" s="683"/>
      <c r="AU38" s="683"/>
      <c r="AV38" s="683"/>
      <c r="AW38" s="683"/>
      <c r="AX38" s="683"/>
      <c r="AY38" s="684"/>
      <c r="AZ38" s="642">
        <v>173800</v>
      </c>
      <c r="BA38" s="643"/>
      <c r="BB38" s="643"/>
      <c r="BC38" s="643"/>
      <c r="BD38" s="661"/>
      <c r="BE38" s="661"/>
      <c r="BF38" s="685"/>
      <c r="BG38" s="689" t="s">
        <v>330</v>
      </c>
      <c r="BH38" s="686"/>
      <c r="BI38" s="686"/>
      <c r="BJ38" s="686"/>
      <c r="BK38" s="686"/>
      <c r="BL38" s="686"/>
      <c r="BM38" s="686"/>
      <c r="BN38" s="686"/>
      <c r="BO38" s="686"/>
      <c r="BP38" s="686"/>
      <c r="BQ38" s="686"/>
      <c r="BR38" s="686"/>
      <c r="BS38" s="686"/>
      <c r="BT38" s="686"/>
      <c r="BU38" s="687"/>
      <c r="BV38" s="642">
        <v>4529</v>
      </c>
      <c r="BW38" s="643"/>
      <c r="BX38" s="643"/>
      <c r="BY38" s="643"/>
      <c r="BZ38" s="643"/>
      <c r="CA38" s="643"/>
      <c r="CB38" s="688"/>
      <c r="CD38" s="689" t="s">
        <v>331</v>
      </c>
      <c r="CE38" s="686"/>
      <c r="CF38" s="686"/>
      <c r="CG38" s="686"/>
      <c r="CH38" s="686"/>
      <c r="CI38" s="686"/>
      <c r="CJ38" s="686"/>
      <c r="CK38" s="686"/>
      <c r="CL38" s="686"/>
      <c r="CM38" s="686"/>
      <c r="CN38" s="686"/>
      <c r="CO38" s="686"/>
      <c r="CP38" s="686"/>
      <c r="CQ38" s="687"/>
      <c r="CR38" s="642">
        <v>1141235</v>
      </c>
      <c r="CS38" s="643"/>
      <c r="CT38" s="643"/>
      <c r="CU38" s="643"/>
      <c r="CV38" s="643"/>
      <c r="CW38" s="643"/>
      <c r="CX38" s="643"/>
      <c r="CY38" s="644"/>
      <c r="CZ38" s="645">
        <v>5.3</v>
      </c>
      <c r="DA38" s="663"/>
      <c r="DB38" s="663"/>
      <c r="DC38" s="664"/>
      <c r="DD38" s="648">
        <v>959800</v>
      </c>
      <c r="DE38" s="643"/>
      <c r="DF38" s="643"/>
      <c r="DG38" s="643"/>
      <c r="DH38" s="643"/>
      <c r="DI38" s="643"/>
      <c r="DJ38" s="643"/>
      <c r="DK38" s="644"/>
      <c r="DL38" s="648">
        <v>925446</v>
      </c>
      <c r="DM38" s="643"/>
      <c r="DN38" s="643"/>
      <c r="DO38" s="643"/>
      <c r="DP38" s="643"/>
      <c r="DQ38" s="643"/>
      <c r="DR38" s="643"/>
      <c r="DS38" s="643"/>
      <c r="DT38" s="643"/>
      <c r="DU38" s="643"/>
      <c r="DV38" s="644"/>
      <c r="DW38" s="645">
        <v>9</v>
      </c>
      <c r="DX38" s="663"/>
      <c r="DY38" s="663"/>
      <c r="DZ38" s="663"/>
      <c r="EA38" s="663"/>
      <c r="EB38" s="663"/>
      <c r="EC38" s="681"/>
    </row>
    <row r="39" spans="2:133" ht="11.25" customHeight="1">
      <c r="B39" s="639" t="s">
        <v>332</v>
      </c>
      <c r="C39" s="640"/>
      <c r="D39" s="640"/>
      <c r="E39" s="640"/>
      <c r="F39" s="640"/>
      <c r="G39" s="640"/>
      <c r="H39" s="640"/>
      <c r="I39" s="640"/>
      <c r="J39" s="640"/>
      <c r="K39" s="640"/>
      <c r="L39" s="640"/>
      <c r="M39" s="640"/>
      <c r="N39" s="640"/>
      <c r="O39" s="640"/>
      <c r="P39" s="640"/>
      <c r="Q39" s="641"/>
      <c r="R39" s="642">
        <v>150000</v>
      </c>
      <c r="S39" s="643"/>
      <c r="T39" s="643"/>
      <c r="U39" s="643"/>
      <c r="V39" s="643"/>
      <c r="W39" s="643"/>
      <c r="X39" s="643"/>
      <c r="Y39" s="644"/>
      <c r="Z39" s="675">
        <v>0.7</v>
      </c>
      <c r="AA39" s="675"/>
      <c r="AB39" s="675"/>
      <c r="AC39" s="675"/>
      <c r="AD39" s="676" t="s">
        <v>236</v>
      </c>
      <c r="AE39" s="676"/>
      <c r="AF39" s="676"/>
      <c r="AG39" s="676"/>
      <c r="AH39" s="676"/>
      <c r="AI39" s="676"/>
      <c r="AJ39" s="676"/>
      <c r="AK39" s="676"/>
      <c r="AL39" s="645" t="s">
        <v>236</v>
      </c>
      <c r="AM39" s="646"/>
      <c r="AN39" s="646"/>
      <c r="AO39" s="677"/>
      <c r="AQ39" s="682" t="s">
        <v>333</v>
      </c>
      <c r="AR39" s="683"/>
      <c r="AS39" s="683"/>
      <c r="AT39" s="683"/>
      <c r="AU39" s="683"/>
      <c r="AV39" s="683"/>
      <c r="AW39" s="683"/>
      <c r="AX39" s="683"/>
      <c r="AY39" s="684"/>
      <c r="AZ39" s="642" t="s">
        <v>127</v>
      </c>
      <c r="BA39" s="643"/>
      <c r="BB39" s="643"/>
      <c r="BC39" s="643"/>
      <c r="BD39" s="661"/>
      <c r="BE39" s="661"/>
      <c r="BF39" s="685"/>
      <c r="BG39" s="689" t="s">
        <v>334</v>
      </c>
      <c r="BH39" s="686"/>
      <c r="BI39" s="686"/>
      <c r="BJ39" s="686"/>
      <c r="BK39" s="686"/>
      <c r="BL39" s="686"/>
      <c r="BM39" s="686"/>
      <c r="BN39" s="686"/>
      <c r="BO39" s="686"/>
      <c r="BP39" s="686"/>
      <c r="BQ39" s="686"/>
      <c r="BR39" s="686"/>
      <c r="BS39" s="686"/>
      <c r="BT39" s="686"/>
      <c r="BU39" s="687"/>
      <c r="BV39" s="642">
        <v>7031</v>
      </c>
      <c r="BW39" s="643"/>
      <c r="BX39" s="643"/>
      <c r="BY39" s="643"/>
      <c r="BZ39" s="643"/>
      <c r="CA39" s="643"/>
      <c r="CB39" s="688"/>
      <c r="CD39" s="689" t="s">
        <v>335</v>
      </c>
      <c r="CE39" s="686"/>
      <c r="CF39" s="686"/>
      <c r="CG39" s="686"/>
      <c r="CH39" s="686"/>
      <c r="CI39" s="686"/>
      <c r="CJ39" s="686"/>
      <c r="CK39" s="686"/>
      <c r="CL39" s="686"/>
      <c r="CM39" s="686"/>
      <c r="CN39" s="686"/>
      <c r="CO39" s="686"/>
      <c r="CP39" s="686"/>
      <c r="CQ39" s="687"/>
      <c r="CR39" s="642">
        <v>534914</v>
      </c>
      <c r="CS39" s="661"/>
      <c r="CT39" s="661"/>
      <c r="CU39" s="661"/>
      <c r="CV39" s="661"/>
      <c r="CW39" s="661"/>
      <c r="CX39" s="661"/>
      <c r="CY39" s="662"/>
      <c r="CZ39" s="645">
        <v>2.5</v>
      </c>
      <c r="DA39" s="663"/>
      <c r="DB39" s="663"/>
      <c r="DC39" s="664"/>
      <c r="DD39" s="648">
        <v>521968</v>
      </c>
      <c r="DE39" s="661"/>
      <c r="DF39" s="661"/>
      <c r="DG39" s="661"/>
      <c r="DH39" s="661"/>
      <c r="DI39" s="661"/>
      <c r="DJ39" s="661"/>
      <c r="DK39" s="662"/>
      <c r="DL39" s="648" t="s">
        <v>236</v>
      </c>
      <c r="DM39" s="661"/>
      <c r="DN39" s="661"/>
      <c r="DO39" s="661"/>
      <c r="DP39" s="661"/>
      <c r="DQ39" s="661"/>
      <c r="DR39" s="661"/>
      <c r="DS39" s="661"/>
      <c r="DT39" s="661"/>
      <c r="DU39" s="661"/>
      <c r="DV39" s="662"/>
      <c r="DW39" s="645" t="s">
        <v>127</v>
      </c>
      <c r="DX39" s="663"/>
      <c r="DY39" s="663"/>
      <c r="DZ39" s="663"/>
      <c r="EA39" s="663"/>
      <c r="EB39" s="663"/>
      <c r="EC39" s="681"/>
    </row>
    <row r="40" spans="2:133" ht="11.25" customHeight="1">
      <c r="B40" s="639" t="s">
        <v>336</v>
      </c>
      <c r="C40" s="640"/>
      <c r="D40" s="640"/>
      <c r="E40" s="640"/>
      <c r="F40" s="640"/>
      <c r="G40" s="640"/>
      <c r="H40" s="640"/>
      <c r="I40" s="640"/>
      <c r="J40" s="640"/>
      <c r="K40" s="640"/>
      <c r="L40" s="640"/>
      <c r="M40" s="640"/>
      <c r="N40" s="640"/>
      <c r="O40" s="640"/>
      <c r="P40" s="640"/>
      <c r="Q40" s="641"/>
      <c r="R40" s="642" t="s">
        <v>127</v>
      </c>
      <c r="S40" s="643"/>
      <c r="T40" s="643"/>
      <c r="U40" s="643"/>
      <c r="V40" s="643"/>
      <c r="W40" s="643"/>
      <c r="X40" s="643"/>
      <c r="Y40" s="644"/>
      <c r="Z40" s="675" t="s">
        <v>127</v>
      </c>
      <c r="AA40" s="675"/>
      <c r="AB40" s="675"/>
      <c r="AC40" s="675"/>
      <c r="AD40" s="676" t="s">
        <v>135</v>
      </c>
      <c r="AE40" s="676"/>
      <c r="AF40" s="676"/>
      <c r="AG40" s="676"/>
      <c r="AH40" s="676"/>
      <c r="AI40" s="676"/>
      <c r="AJ40" s="676"/>
      <c r="AK40" s="676"/>
      <c r="AL40" s="645" t="s">
        <v>135</v>
      </c>
      <c r="AM40" s="646"/>
      <c r="AN40" s="646"/>
      <c r="AO40" s="677"/>
      <c r="AQ40" s="682" t="s">
        <v>337</v>
      </c>
      <c r="AR40" s="683"/>
      <c r="AS40" s="683"/>
      <c r="AT40" s="683"/>
      <c r="AU40" s="683"/>
      <c r="AV40" s="683"/>
      <c r="AW40" s="683"/>
      <c r="AX40" s="683"/>
      <c r="AY40" s="684"/>
      <c r="AZ40" s="642" t="s">
        <v>236</v>
      </c>
      <c r="BA40" s="643"/>
      <c r="BB40" s="643"/>
      <c r="BC40" s="643"/>
      <c r="BD40" s="661"/>
      <c r="BE40" s="661"/>
      <c r="BF40" s="685"/>
      <c r="BG40" s="690" t="s">
        <v>338</v>
      </c>
      <c r="BH40" s="691"/>
      <c r="BI40" s="691"/>
      <c r="BJ40" s="691"/>
      <c r="BK40" s="691"/>
      <c r="BL40" s="236"/>
      <c r="BM40" s="686" t="s">
        <v>339</v>
      </c>
      <c r="BN40" s="686"/>
      <c r="BO40" s="686"/>
      <c r="BP40" s="686"/>
      <c r="BQ40" s="686"/>
      <c r="BR40" s="686"/>
      <c r="BS40" s="686"/>
      <c r="BT40" s="686"/>
      <c r="BU40" s="687"/>
      <c r="BV40" s="642">
        <v>113</v>
      </c>
      <c r="BW40" s="643"/>
      <c r="BX40" s="643"/>
      <c r="BY40" s="643"/>
      <c r="BZ40" s="643"/>
      <c r="CA40" s="643"/>
      <c r="CB40" s="688"/>
      <c r="CD40" s="689" t="s">
        <v>340</v>
      </c>
      <c r="CE40" s="686"/>
      <c r="CF40" s="686"/>
      <c r="CG40" s="686"/>
      <c r="CH40" s="686"/>
      <c r="CI40" s="686"/>
      <c r="CJ40" s="686"/>
      <c r="CK40" s="686"/>
      <c r="CL40" s="686"/>
      <c r="CM40" s="686"/>
      <c r="CN40" s="686"/>
      <c r="CO40" s="686"/>
      <c r="CP40" s="686"/>
      <c r="CQ40" s="687"/>
      <c r="CR40" s="642">
        <v>173800</v>
      </c>
      <c r="CS40" s="643"/>
      <c r="CT40" s="643"/>
      <c r="CU40" s="643"/>
      <c r="CV40" s="643"/>
      <c r="CW40" s="643"/>
      <c r="CX40" s="643"/>
      <c r="CY40" s="644"/>
      <c r="CZ40" s="645">
        <v>0.8</v>
      </c>
      <c r="DA40" s="663"/>
      <c r="DB40" s="663"/>
      <c r="DC40" s="664"/>
      <c r="DD40" s="648">
        <v>173800</v>
      </c>
      <c r="DE40" s="643"/>
      <c r="DF40" s="643"/>
      <c r="DG40" s="643"/>
      <c r="DH40" s="643"/>
      <c r="DI40" s="643"/>
      <c r="DJ40" s="643"/>
      <c r="DK40" s="644"/>
      <c r="DL40" s="648" t="s">
        <v>127</v>
      </c>
      <c r="DM40" s="643"/>
      <c r="DN40" s="643"/>
      <c r="DO40" s="643"/>
      <c r="DP40" s="643"/>
      <c r="DQ40" s="643"/>
      <c r="DR40" s="643"/>
      <c r="DS40" s="643"/>
      <c r="DT40" s="643"/>
      <c r="DU40" s="643"/>
      <c r="DV40" s="644"/>
      <c r="DW40" s="645" t="s">
        <v>127</v>
      </c>
      <c r="DX40" s="663"/>
      <c r="DY40" s="663"/>
      <c r="DZ40" s="663"/>
      <c r="EA40" s="663"/>
      <c r="EB40" s="663"/>
      <c r="EC40" s="681"/>
    </row>
    <row r="41" spans="2:133" ht="11.25" customHeight="1">
      <c r="B41" s="639" t="s">
        <v>341</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236</v>
      </c>
      <c r="AA41" s="675"/>
      <c r="AB41" s="675"/>
      <c r="AC41" s="675"/>
      <c r="AD41" s="676" t="s">
        <v>135</v>
      </c>
      <c r="AE41" s="676"/>
      <c r="AF41" s="676"/>
      <c r="AG41" s="676"/>
      <c r="AH41" s="676"/>
      <c r="AI41" s="676"/>
      <c r="AJ41" s="676"/>
      <c r="AK41" s="676"/>
      <c r="AL41" s="645" t="s">
        <v>135</v>
      </c>
      <c r="AM41" s="646"/>
      <c r="AN41" s="646"/>
      <c r="AO41" s="677"/>
      <c r="AQ41" s="682" t="s">
        <v>342</v>
      </c>
      <c r="AR41" s="683"/>
      <c r="AS41" s="683"/>
      <c r="AT41" s="683"/>
      <c r="AU41" s="683"/>
      <c r="AV41" s="683"/>
      <c r="AW41" s="683"/>
      <c r="AX41" s="683"/>
      <c r="AY41" s="684"/>
      <c r="AZ41" s="642">
        <v>242128</v>
      </c>
      <c r="BA41" s="643"/>
      <c r="BB41" s="643"/>
      <c r="BC41" s="643"/>
      <c r="BD41" s="661"/>
      <c r="BE41" s="661"/>
      <c r="BF41" s="685"/>
      <c r="BG41" s="690"/>
      <c r="BH41" s="691"/>
      <c r="BI41" s="691"/>
      <c r="BJ41" s="691"/>
      <c r="BK41" s="691"/>
      <c r="BL41" s="236"/>
      <c r="BM41" s="686" t="s">
        <v>343</v>
      </c>
      <c r="BN41" s="686"/>
      <c r="BO41" s="686"/>
      <c r="BP41" s="686"/>
      <c r="BQ41" s="686"/>
      <c r="BR41" s="686"/>
      <c r="BS41" s="686"/>
      <c r="BT41" s="686"/>
      <c r="BU41" s="687"/>
      <c r="BV41" s="642" t="s">
        <v>236</v>
      </c>
      <c r="BW41" s="643"/>
      <c r="BX41" s="643"/>
      <c r="BY41" s="643"/>
      <c r="BZ41" s="643"/>
      <c r="CA41" s="643"/>
      <c r="CB41" s="688"/>
      <c r="CD41" s="689" t="s">
        <v>344</v>
      </c>
      <c r="CE41" s="686"/>
      <c r="CF41" s="686"/>
      <c r="CG41" s="686"/>
      <c r="CH41" s="686"/>
      <c r="CI41" s="686"/>
      <c r="CJ41" s="686"/>
      <c r="CK41" s="686"/>
      <c r="CL41" s="686"/>
      <c r="CM41" s="686"/>
      <c r="CN41" s="686"/>
      <c r="CO41" s="686"/>
      <c r="CP41" s="686"/>
      <c r="CQ41" s="687"/>
      <c r="CR41" s="642" t="s">
        <v>236</v>
      </c>
      <c r="CS41" s="661"/>
      <c r="CT41" s="661"/>
      <c r="CU41" s="661"/>
      <c r="CV41" s="661"/>
      <c r="CW41" s="661"/>
      <c r="CX41" s="661"/>
      <c r="CY41" s="662"/>
      <c r="CZ41" s="645" t="s">
        <v>127</v>
      </c>
      <c r="DA41" s="663"/>
      <c r="DB41" s="663"/>
      <c r="DC41" s="664"/>
      <c r="DD41" s="648" t="s">
        <v>135</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345</v>
      </c>
      <c r="C42" s="640"/>
      <c r="D42" s="640"/>
      <c r="E42" s="640"/>
      <c r="F42" s="640"/>
      <c r="G42" s="640"/>
      <c r="H42" s="640"/>
      <c r="I42" s="640"/>
      <c r="J42" s="640"/>
      <c r="K42" s="640"/>
      <c r="L42" s="640"/>
      <c r="M42" s="640"/>
      <c r="N42" s="640"/>
      <c r="O42" s="640"/>
      <c r="P42" s="640"/>
      <c r="Q42" s="641"/>
      <c r="R42" s="642" t="s">
        <v>236</v>
      </c>
      <c r="S42" s="643"/>
      <c r="T42" s="643"/>
      <c r="U42" s="643"/>
      <c r="V42" s="643"/>
      <c r="W42" s="643"/>
      <c r="X42" s="643"/>
      <c r="Y42" s="644"/>
      <c r="Z42" s="675" t="s">
        <v>127</v>
      </c>
      <c r="AA42" s="675"/>
      <c r="AB42" s="675"/>
      <c r="AC42" s="675"/>
      <c r="AD42" s="676" t="s">
        <v>127</v>
      </c>
      <c r="AE42" s="676"/>
      <c r="AF42" s="676"/>
      <c r="AG42" s="676"/>
      <c r="AH42" s="676"/>
      <c r="AI42" s="676"/>
      <c r="AJ42" s="676"/>
      <c r="AK42" s="676"/>
      <c r="AL42" s="645" t="s">
        <v>127</v>
      </c>
      <c r="AM42" s="646"/>
      <c r="AN42" s="646"/>
      <c r="AO42" s="677"/>
      <c r="AQ42" s="678" t="s">
        <v>346</v>
      </c>
      <c r="AR42" s="679"/>
      <c r="AS42" s="679"/>
      <c r="AT42" s="679"/>
      <c r="AU42" s="679"/>
      <c r="AV42" s="679"/>
      <c r="AW42" s="679"/>
      <c r="AX42" s="679"/>
      <c r="AY42" s="680"/>
      <c r="AZ42" s="626">
        <v>899107</v>
      </c>
      <c r="BA42" s="665"/>
      <c r="BB42" s="665"/>
      <c r="BC42" s="665"/>
      <c r="BD42" s="627"/>
      <c r="BE42" s="627"/>
      <c r="BF42" s="671"/>
      <c r="BG42" s="692"/>
      <c r="BH42" s="693"/>
      <c r="BI42" s="693"/>
      <c r="BJ42" s="693"/>
      <c r="BK42" s="693"/>
      <c r="BL42" s="237"/>
      <c r="BM42" s="672" t="s">
        <v>347</v>
      </c>
      <c r="BN42" s="672"/>
      <c r="BO42" s="672"/>
      <c r="BP42" s="672"/>
      <c r="BQ42" s="672"/>
      <c r="BR42" s="672"/>
      <c r="BS42" s="672"/>
      <c r="BT42" s="672"/>
      <c r="BU42" s="673"/>
      <c r="BV42" s="626">
        <v>310</v>
      </c>
      <c r="BW42" s="665"/>
      <c r="BX42" s="665"/>
      <c r="BY42" s="665"/>
      <c r="BZ42" s="665"/>
      <c r="CA42" s="665"/>
      <c r="CB42" s="674"/>
      <c r="CD42" s="639" t="s">
        <v>348</v>
      </c>
      <c r="CE42" s="640"/>
      <c r="CF42" s="640"/>
      <c r="CG42" s="640"/>
      <c r="CH42" s="640"/>
      <c r="CI42" s="640"/>
      <c r="CJ42" s="640"/>
      <c r="CK42" s="640"/>
      <c r="CL42" s="640"/>
      <c r="CM42" s="640"/>
      <c r="CN42" s="640"/>
      <c r="CO42" s="640"/>
      <c r="CP42" s="640"/>
      <c r="CQ42" s="641"/>
      <c r="CR42" s="642">
        <v>3015467</v>
      </c>
      <c r="CS42" s="643"/>
      <c r="CT42" s="643"/>
      <c r="CU42" s="643"/>
      <c r="CV42" s="643"/>
      <c r="CW42" s="643"/>
      <c r="CX42" s="643"/>
      <c r="CY42" s="644"/>
      <c r="CZ42" s="645">
        <v>14</v>
      </c>
      <c r="DA42" s="646"/>
      <c r="DB42" s="646"/>
      <c r="DC42" s="647"/>
      <c r="DD42" s="648">
        <v>2138260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349</v>
      </c>
      <c r="C43" s="624"/>
      <c r="D43" s="624"/>
      <c r="E43" s="624"/>
      <c r="F43" s="624"/>
      <c r="G43" s="624"/>
      <c r="H43" s="624"/>
      <c r="I43" s="624"/>
      <c r="J43" s="624"/>
      <c r="K43" s="624"/>
      <c r="L43" s="624"/>
      <c r="M43" s="624"/>
      <c r="N43" s="624"/>
      <c r="O43" s="624"/>
      <c r="P43" s="624"/>
      <c r="Q43" s="625"/>
      <c r="R43" s="626">
        <v>21712876</v>
      </c>
      <c r="S43" s="665"/>
      <c r="T43" s="665"/>
      <c r="U43" s="665"/>
      <c r="V43" s="665"/>
      <c r="W43" s="665"/>
      <c r="X43" s="665"/>
      <c r="Y43" s="666"/>
      <c r="Z43" s="667">
        <v>100</v>
      </c>
      <c r="AA43" s="667"/>
      <c r="AB43" s="667"/>
      <c r="AC43" s="667"/>
      <c r="AD43" s="668">
        <v>10293603</v>
      </c>
      <c r="AE43" s="668"/>
      <c r="AF43" s="668"/>
      <c r="AG43" s="668"/>
      <c r="AH43" s="668"/>
      <c r="AI43" s="668"/>
      <c r="AJ43" s="668"/>
      <c r="AK43" s="668"/>
      <c r="AL43" s="629">
        <v>100</v>
      </c>
      <c r="AM43" s="669"/>
      <c r="AN43" s="669"/>
      <c r="AO43" s="670"/>
      <c r="BV43" s="238"/>
      <c r="BW43" s="238"/>
      <c r="BX43" s="238"/>
      <c r="BY43" s="238"/>
      <c r="BZ43" s="238"/>
      <c r="CA43" s="238"/>
      <c r="CB43" s="238"/>
      <c r="CD43" s="639" t="s">
        <v>350</v>
      </c>
      <c r="CE43" s="640"/>
      <c r="CF43" s="640"/>
      <c r="CG43" s="640"/>
      <c r="CH43" s="640"/>
      <c r="CI43" s="640"/>
      <c r="CJ43" s="640"/>
      <c r="CK43" s="640"/>
      <c r="CL43" s="640"/>
      <c r="CM43" s="640"/>
      <c r="CN43" s="640"/>
      <c r="CO43" s="640"/>
      <c r="CP43" s="640"/>
      <c r="CQ43" s="641"/>
      <c r="CR43" s="642">
        <v>85904</v>
      </c>
      <c r="CS43" s="661"/>
      <c r="CT43" s="661"/>
      <c r="CU43" s="661"/>
      <c r="CV43" s="661"/>
      <c r="CW43" s="661"/>
      <c r="CX43" s="661"/>
      <c r="CY43" s="662"/>
      <c r="CZ43" s="645">
        <v>0.4</v>
      </c>
      <c r="DA43" s="663"/>
      <c r="DB43" s="663"/>
      <c r="DC43" s="664"/>
      <c r="DD43" s="648">
        <v>85904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298</v>
      </c>
      <c r="CE44" s="656"/>
      <c r="CF44" s="639" t="s">
        <v>351</v>
      </c>
      <c r="CG44" s="640"/>
      <c r="CH44" s="640"/>
      <c r="CI44" s="640"/>
      <c r="CJ44" s="640"/>
      <c r="CK44" s="640"/>
      <c r="CL44" s="640"/>
      <c r="CM44" s="640"/>
      <c r="CN44" s="640"/>
      <c r="CO44" s="640"/>
      <c r="CP44" s="640"/>
      <c r="CQ44" s="641"/>
      <c r="CR44" s="642">
        <v>3015467</v>
      </c>
      <c r="CS44" s="643"/>
      <c r="CT44" s="643"/>
      <c r="CU44" s="643"/>
      <c r="CV44" s="643"/>
      <c r="CW44" s="643"/>
      <c r="CX44" s="643"/>
      <c r="CY44" s="644"/>
      <c r="CZ44" s="645">
        <v>14</v>
      </c>
      <c r="DA44" s="646"/>
      <c r="DB44" s="646"/>
      <c r="DC44" s="647"/>
      <c r="DD44" s="648">
        <v>2138260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353</v>
      </c>
      <c r="CG45" s="640"/>
      <c r="CH45" s="640"/>
      <c r="CI45" s="640"/>
      <c r="CJ45" s="640"/>
      <c r="CK45" s="640"/>
      <c r="CL45" s="640"/>
      <c r="CM45" s="640"/>
      <c r="CN45" s="640"/>
      <c r="CO45" s="640"/>
      <c r="CP45" s="640"/>
      <c r="CQ45" s="641"/>
      <c r="CR45" s="642">
        <v>986570</v>
      </c>
      <c r="CS45" s="661"/>
      <c r="CT45" s="661"/>
      <c r="CU45" s="661"/>
      <c r="CV45" s="661"/>
      <c r="CW45" s="661"/>
      <c r="CX45" s="661"/>
      <c r="CY45" s="662"/>
      <c r="CZ45" s="645">
        <v>4.5999999999999996</v>
      </c>
      <c r="DA45" s="663"/>
      <c r="DB45" s="663"/>
      <c r="DC45" s="664"/>
      <c r="DD45" s="648">
        <v>491260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354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355</v>
      </c>
      <c r="CG46" s="640"/>
      <c r="CH46" s="640"/>
      <c r="CI46" s="640"/>
      <c r="CJ46" s="640"/>
      <c r="CK46" s="640"/>
      <c r="CL46" s="640"/>
      <c r="CM46" s="640"/>
      <c r="CN46" s="640"/>
      <c r="CO46" s="640"/>
      <c r="CP46" s="640"/>
      <c r="CQ46" s="641"/>
      <c r="CR46" s="642">
        <v>1935097</v>
      </c>
      <c r="CS46" s="643"/>
      <c r="CT46" s="643"/>
      <c r="CU46" s="643"/>
      <c r="CV46" s="643"/>
      <c r="CW46" s="643"/>
      <c r="CX46" s="643"/>
      <c r="CY46" s="644"/>
      <c r="CZ46" s="645">
        <v>9</v>
      </c>
      <c r="DA46" s="646"/>
      <c r="DB46" s="646"/>
      <c r="DC46" s="647"/>
      <c r="DD46" s="648">
        <v>1553200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356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357</v>
      </c>
      <c r="CG47" s="640"/>
      <c r="CH47" s="640"/>
      <c r="CI47" s="640"/>
      <c r="CJ47" s="640"/>
      <c r="CK47" s="640"/>
      <c r="CL47" s="640"/>
      <c r="CM47" s="640"/>
      <c r="CN47" s="640"/>
      <c r="CO47" s="640"/>
      <c r="CP47" s="640"/>
      <c r="CQ47" s="641"/>
      <c r="CR47" s="642" t="s">
        <v>236</v>
      </c>
      <c r="CS47" s="661"/>
      <c r="CT47" s="661"/>
      <c r="CU47" s="661"/>
      <c r="CV47" s="661"/>
      <c r="CW47" s="661"/>
      <c r="CX47" s="661"/>
      <c r="CY47" s="662"/>
      <c r="CZ47" s="645" t="s">
        <v>236</v>
      </c>
      <c r="DA47" s="663"/>
      <c r="DB47" s="663"/>
      <c r="DC47" s="664"/>
      <c r="DD47" s="648" t="s">
        <v>236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358</v>
      </c>
      <c r="CG48" s="640"/>
      <c r="CH48" s="640"/>
      <c r="CI48" s="640"/>
      <c r="CJ48" s="640"/>
      <c r="CK48" s="640"/>
      <c r="CL48" s="640"/>
      <c r="CM48" s="640"/>
      <c r="CN48" s="640"/>
      <c r="CO48" s="640"/>
      <c r="CP48" s="640"/>
      <c r="CQ48" s="641"/>
      <c r="CR48" s="642" t="s">
        <v>135</v>
      </c>
      <c r="CS48" s="643"/>
      <c r="CT48" s="643"/>
      <c r="CU48" s="643"/>
      <c r="CV48" s="643"/>
      <c r="CW48" s="643"/>
      <c r="CX48" s="643"/>
      <c r="CY48" s="644"/>
      <c r="CZ48" s="645" t="s">
        <v>236</v>
      </c>
      <c r="DA48" s="646"/>
      <c r="DB48" s="646"/>
      <c r="DC48" s="647"/>
      <c r="DD48" s="648" t="s">
        <v>236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359</v>
      </c>
      <c r="CE49" s="624"/>
      <c r="CF49" s="624"/>
      <c r="CG49" s="624"/>
      <c r="CH49" s="624"/>
      <c r="CI49" s="624"/>
      <c r="CJ49" s="624"/>
      <c r="CK49" s="624"/>
      <c r="CL49" s="624"/>
      <c r="CM49" s="624"/>
      <c r="CN49" s="624"/>
      <c r="CO49" s="624"/>
      <c r="CP49" s="624"/>
      <c r="CQ49" s="625"/>
      <c r="CR49" s="626">
        <v>21538044</v>
      </c>
      <c r="CS49" s="627"/>
      <c r="CT49" s="627"/>
      <c r="CU49" s="627"/>
      <c r="CV49" s="627"/>
      <c r="CW49" s="627"/>
      <c r="CX49" s="627"/>
      <c r="CY49" s="628"/>
      <c r="CZ49" s="629">
        <v>100</v>
      </c>
      <c r="DA49" s="630"/>
      <c r="DB49" s="630"/>
      <c r="DC49" s="631"/>
      <c r="DD49" s="632">
        <v>12629206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Z4Wbglwn0w6kWl2K3rW9Sh3bXMOO9UOnmT0YEg2kNzWXH4P9nz/a63mLxv8rArvhPL/a0ZABTM+0jSPsypoPnQ==" saltValue="e9tlAM182ppcNbzaEyV65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109375" style="291" customWidth="1"/>
    <col min="131" max="131" width="1.57031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361</v>
      </c>
      <c r="DK2" s="1168"/>
      <c r="DL2" s="1168"/>
      <c r="DM2" s="1168"/>
      <c r="DN2" s="1168"/>
      <c r="DO2" s="1169"/>
      <c r="DP2" s="251"/>
      <c r="DQ2" s="1167" t="s">
        <v>362</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363</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365</v>
      </c>
      <c r="B5" s="1053"/>
      <c r="C5" s="1053"/>
      <c r="D5" s="1053"/>
      <c r="E5" s="1053"/>
      <c r="F5" s="1053"/>
      <c r="G5" s="1053"/>
      <c r="H5" s="1053"/>
      <c r="I5" s="1053"/>
      <c r="J5" s="1053"/>
      <c r="K5" s="1053"/>
      <c r="L5" s="1053"/>
      <c r="M5" s="1053"/>
      <c r="N5" s="1053"/>
      <c r="O5" s="1053"/>
      <c r="P5" s="1054"/>
      <c r="Q5" s="1058" t="s">
        <v>366</v>
      </c>
      <c r="R5" s="1059"/>
      <c r="S5" s="1059"/>
      <c r="T5" s="1059"/>
      <c r="U5" s="1060"/>
      <c r="V5" s="1058" t="s">
        <v>367</v>
      </c>
      <c r="W5" s="1059"/>
      <c r="X5" s="1059"/>
      <c r="Y5" s="1059"/>
      <c r="Z5" s="1060"/>
      <c r="AA5" s="1058" t="s">
        <v>368</v>
      </c>
      <c r="AB5" s="1059"/>
      <c r="AC5" s="1059"/>
      <c r="AD5" s="1059"/>
      <c r="AE5" s="1059"/>
      <c r="AF5" s="1170" t="s">
        <v>369</v>
      </c>
      <c r="AG5" s="1059"/>
      <c r="AH5" s="1059"/>
      <c r="AI5" s="1059"/>
      <c r="AJ5" s="1074"/>
      <c r="AK5" s="1059" t="s">
        <v>370</v>
      </c>
      <c r="AL5" s="1059"/>
      <c r="AM5" s="1059"/>
      <c r="AN5" s="1059"/>
      <c r="AO5" s="1060"/>
      <c r="AP5" s="1058" t="s">
        <v>371</v>
      </c>
      <c r="AQ5" s="1059"/>
      <c r="AR5" s="1059"/>
      <c r="AS5" s="1059"/>
      <c r="AT5" s="1060"/>
      <c r="AU5" s="1058" t="s">
        <v>372</v>
      </c>
      <c r="AV5" s="1059"/>
      <c r="AW5" s="1059"/>
      <c r="AX5" s="1059"/>
      <c r="AY5" s="1074"/>
      <c r="AZ5" s="258"/>
      <c r="BA5" s="258"/>
      <c r="BB5" s="258"/>
      <c r="BC5" s="258"/>
      <c r="BD5" s="258"/>
      <c r="BE5" s="259"/>
      <c r="BF5" s="259"/>
      <c r="BG5" s="259"/>
      <c r="BH5" s="259"/>
      <c r="BI5" s="259"/>
      <c r="BJ5" s="259"/>
      <c r="BK5" s="259"/>
      <c r="BL5" s="259"/>
      <c r="BM5" s="259"/>
      <c r="BN5" s="259"/>
      <c r="BO5" s="259"/>
      <c r="BP5" s="259"/>
      <c r="BQ5" s="1052" t="s">
        <v>373</v>
      </c>
      <c r="BR5" s="1053"/>
      <c r="BS5" s="1053"/>
      <c r="BT5" s="1053"/>
      <c r="BU5" s="1053"/>
      <c r="BV5" s="1053"/>
      <c r="BW5" s="1053"/>
      <c r="BX5" s="1053"/>
      <c r="BY5" s="1053"/>
      <c r="BZ5" s="1053"/>
      <c r="CA5" s="1053"/>
      <c r="CB5" s="1053"/>
      <c r="CC5" s="1053"/>
      <c r="CD5" s="1053"/>
      <c r="CE5" s="1053"/>
      <c r="CF5" s="1053"/>
      <c r="CG5" s="1054"/>
      <c r="CH5" s="1058" t="s">
        <v>374</v>
      </c>
      <c r="CI5" s="1059"/>
      <c r="CJ5" s="1059"/>
      <c r="CK5" s="1059"/>
      <c r="CL5" s="1060"/>
      <c r="CM5" s="1058" t="s">
        <v>375</v>
      </c>
      <c r="CN5" s="1059"/>
      <c r="CO5" s="1059"/>
      <c r="CP5" s="1059"/>
      <c r="CQ5" s="1060"/>
      <c r="CR5" s="1058" t="s">
        <v>376</v>
      </c>
      <c r="CS5" s="1059"/>
      <c r="CT5" s="1059"/>
      <c r="CU5" s="1059"/>
      <c r="CV5" s="1060"/>
      <c r="CW5" s="1058" t="s">
        <v>377</v>
      </c>
      <c r="CX5" s="1059"/>
      <c r="CY5" s="1059"/>
      <c r="CZ5" s="1059"/>
      <c r="DA5" s="1060"/>
      <c r="DB5" s="1058" t="s">
        <v>378</v>
      </c>
      <c r="DC5" s="1059"/>
      <c r="DD5" s="1059"/>
      <c r="DE5" s="1059"/>
      <c r="DF5" s="1060"/>
      <c r="DG5" s="1155" t="s">
        <v>379</v>
      </c>
      <c r="DH5" s="1156"/>
      <c r="DI5" s="1156"/>
      <c r="DJ5" s="1156"/>
      <c r="DK5" s="1157"/>
      <c r="DL5" s="1155" t="s">
        <v>380</v>
      </c>
      <c r="DM5" s="1156"/>
      <c r="DN5" s="1156"/>
      <c r="DO5" s="1156"/>
      <c r="DP5" s="1157"/>
      <c r="DQ5" s="1058" t="s">
        <v>381</v>
      </c>
      <c r="DR5" s="1059"/>
      <c r="DS5" s="1059"/>
      <c r="DT5" s="1059"/>
      <c r="DU5" s="1060"/>
      <c r="DV5" s="1058" t="s">
        <v>372</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382</v>
      </c>
      <c r="C7" s="1108"/>
      <c r="D7" s="1108"/>
      <c r="E7" s="1108"/>
      <c r="F7" s="1108"/>
      <c r="G7" s="1108"/>
      <c r="H7" s="1108"/>
      <c r="I7" s="1108"/>
      <c r="J7" s="1108"/>
      <c r="K7" s="1108"/>
      <c r="L7" s="1108"/>
      <c r="M7" s="1108"/>
      <c r="N7" s="1108"/>
      <c r="O7" s="1108"/>
      <c r="P7" s="1109"/>
      <c r="Q7" s="1161">
        <v>21713</v>
      </c>
      <c r="R7" s="1162"/>
      <c r="S7" s="1162"/>
      <c r="T7" s="1162"/>
      <c r="U7" s="1162"/>
      <c r="V7" s="1162">
        <v>21538</v>
      </c>
      <c r="W7" s="1162"/>
      <c r="X7" s="1162"/>
      <c r="Y7" s="1162"/>
      <c r="Z7" s="1162"/>
      <c r="AA7" s="1162">
        <v>175</v>
      </c>
      <c r="AB7" s="1162"/>
      <c r="AC7" s="1162"/>
      <c r="AD7" s="1162"/>
      <c r="AE7" s="1163"/>
      <c r="AF7" s="1164">
        <v>106</v>
      </c>
      <c r="AG7" s="1165"/>
      <c r="AH7" s="1165"/>
      <c r="AI7" s="1165"/>
      <c r="AJ7" s="1166"/>
      <c r="AK7" s="1148">
        <v>1413</v>
      </c>
      <c r="AL7" s="1149"/>
      <c r="AM7" s="1149"/>
      <c r="AN7" s="1149"/>
      <c r="AO7" s="1149"/>
      <c r="AP7" s="1149">
        <v>2534</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c r="A8" s="263">
        <v>2</v>
      </c>
      <c r="B8" s="1088" t="s">
        <v>383</v>
      </c>
      <c r="C8" s="1089"/>
      <c r="D8" s="1089"/>
      <c r="E8" s="1089"/>
      <c r="F8" s="1089"/>
      <c r="G8" s="1089"/>
      <c r="H8" s="1089"/>
      <c r="I8" s="1089"/>
      <c r="J8" s="1089"/>
      <c r="K8" s="1089"/>
      <c r="L8" s="1089"/>
      <c r="M8" s="1089"/>
      <c r="N8" s="1089"/>
      <c r="O8" s="1089"/>
      <c r="P8" s="1090"/>
      <c r="Q8" s="1100">
        <v>0</v>
      </c>
      <c r="R8" s="1101"/>
      <c r="S8" s="1101"/>
      <c r="T8" s="1101"/>
      <c r="U8" s="1101"/>
      <c r="V8" s="1101">
        <v>0</v>
      </c>
      <c r="W8" s="1101"/>
      <c r="X8" s="1101"/>
      <c r="Y8" s="1101"/>
      <c r="Z8" s="1101"/>
      <c r="AA8" s="1101" t="s">
        <v>567</v>
      </c>
      <c r="AB8" s="1101"/>
      <c r="AC8" s="1101"/>
      <c r="AD8" s="1101"/>
      <c r="AE8" s="1102"/>
      <c r="AF8" s="1094" t="s">
        <v>127</v>
      </c>
      <c r="AG8" s="1095"/>
      <c r="AH8" s="1095"/>
      <c r="AI8" s="1095"/>
      <c r="AJ8" s="1096"/>
      <c r="AK8" s="1143" t="s">
        <v>567</v>
      </c>
      <c r="AL8" s="1144"/>
      <c r="AM8" s="1144"/>
      <c r="AN8" s="1144"/>
      <c r="AO8" s="1144"/>
      <c r="AP8" s="1144" t="s">
        <v>567</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384</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385</v>
      </c>
      <c r="B23" s="1001" t="s">
        <v>386</v>
      </c>
      <c r="C23" s="1002"/>
      <c r="D23" s="1002"/>
      <c r="E23" s="1002"/>
      <c r="F23" s="1002"/>
      <c r="G23" s="1002"/>
      <c r="H23" s="1002"/>
      <c r="I23" s="1002"/>
      <c r="J23" s="1002"/>
      <c r="K23" s="1002"/>
      <c r="L23" s="1002"/>
      <c r="M23" s="1002"/>
      <c r="N23" s="1002"/>
      <c r="O23" s="1002"/>
      <c r="P23" s="1003"/>
      <c r="Q23" s="1125">
        <v>21713</v>
      </c>
      <c r="R23" s="1126"/>
      <c r="S23" s="1126"/>
      <c r="T23" s="1126"/>
      <c r="U23" s="1126"/>
      <c r="V23" s="1126">
        <v>21538</v>
      </c>
      <c r="W23" s="1126"/>
      <c r="X23" s="1126"/>
      <c r="Y23" s="1126"/>
      <c r="Z23" s="1126"/>
      <c r="AA23" s="1126">
        <v>175</v>
      </c>
      <c r="AB23" s="1126"/>
      <c r="AC23" s="1126"/>
      <c r="AD23" s="1126"/>
      <c r="AE23" s="1127"/>
      <c r="AF23" s="1128">
        <v>106</v>
      </c>
      <c r="AG23" s="1126"/>
      <c r="AH23" s="1126"/>
      <c r="AI23" s="1126"/>
      <c r="AJ23" s="1129"/>
      <c r="AK23" s="1130"/>
      <c r="AL23" s="1131"/>
      <c r="AM23" s="1131"/>
      <c r="AN23" s="1131"/>
      <c r="AO23" s="1131"/>
      <c r="AP23" s="1126">
        <v>2534</v>
      </c>
      <c r="AQ23" s="1126"/>
      <c r="AR23" s="1126"/>
      <c r="AS23" s="1126"/>
      <c r="AT23" s="1126"/>
      <c r="AU23" s="1132"/>
      <c r="AV23" s="1132"/>
      <c r="AW23" s="1132"/>
      <c r="AX23" s="1132"/>
      <c r="AY23" s="1133"/>
      <c r="AZ23" s="1122" t="s">
        <v>127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387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388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365</v>
      </c>
      <c r="B26" s="1053"/>
      <c r="C26" s="1053"/>
      <c r="D26" s="1053"/>
      <c r="E26" s="1053"/>
      <c r="F26" s="1053"/>
      <c r="G26" s="1053"/>
      <c r="H26" s="1053"/>
      <c r="I26" s="1053"/>
      <c r="J26" s="1053"/>
      <c r="K26" s="1053"/>
      <c r="L26" s="1053"/>
      <c r="M26" s="1053"/>
      <c r="N26" s="1053"/>
      <c r="O26" s="1053"/>
      <c r="P26" s="1054"/>
      <c r="Q26" s="1058" t="s">
        <v>389</v>
      </c>
      <c r="R26" s="1059"/>
      <c r="S26" s="1059"/>
      <c r="T26" s="1059"/>
      <c r="U26" s="1060"/>
      <c r="V26" s="1058" t="s">
        <v>390</v>
      </c>
      <c r="W26" s="1059"/>
      <c r="X26" s="1059"/>
      <c r="Y26" s="1059"/>
      <c r="Z26" s="1060"/>
      <c r="AA26" s="1058" t="s">
        <v>391</v>
      </c>
      <c r="AB26" s="1059"/>
      <c r="AC26" s="1059"/>
      <c r="AD26" s="1059"/>
      <c r="AE26" s="1059"/>
      <c r="AF26" s="1116" t="s">
        <v>392</v>
      </c>
      <c r="AG26" s="1065"/>
      <c r="AH26" s="1065"/>
      <c r="AI26" s="1065"/>
      <c r="AJ26" s="1117"/>
      <c r="AK26" s="1059" t="s">
        <v>393</v>
      </c>
      <c r="AL26" s="1059"/>
      <c r="AM26" s="1059"/>
      <c r="AN26" s="1059"/>
      <c r="AO26" s="1060"/>
      <c r="AP26" s="1058" t="s">
        <v>394</v>
      </c>
      <c r="AQ26" s="1059"/>
      <c r="AR26" s="1059"/>
      <c r="AS26" s="1059"/>
      <c r="AT26" s="1060"/>
      <c r="AU26" s="1058" t="s">
        <v>395</v>
      </c>
      <c r="AV26" s="1059"/>
      <c r="AW26" s="1059"/>
      <c r="AX26" s="1059"/>
      <c r="AY26" s="1060"/>
      <c r="AZ26" s="1058" t="s">
        <v>396</v>
      </c>
      <c r="BA26" s="1059"/>
      <c r="BB26" s="1059"/>
      <c r="BC26" s="1059"/>
      <c r="BD26" s="1060"/>
      <c r="BE26" s="1058" t="s">
        <v>372</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397</v>
      </c>
      <c r="C28" s="1108"/>
      <c r="D28" s="1108"/>
      <c r="E28" s="1108"/>
      <c r="F28" s="1108"/>
      <c r="G28" s="1108"/>
      <c r="H28" s="1108"/>
      <c r="I28" s="1108"/>
      <c r="J28" s="1108"/>
      <c r="K28" s="1108"/>
      <c r="L28" s="1108"/>
      <c r="M28" s="1108"/>
      <c r="N28" s="1108"/>
      <c r="O28" s="1108"/>
      <c r="P28" s="1109"/>
      <c r="Q28" s="1110">
        <v>3375</v>
      </c>
      <c r="R28" s="1111"/>
      <c r="S28" s="1111"/>
      <c r="T28" s="1111"/>
      <c r="U28" s="1111"/>
      <c r="V28" s="1111">
        <v>3322</v>
      </c>
      <c r="W28" s="1111"/>
      <c r="X28" s="1111"/>
      <c r="Y28" s="1111"/>
      <c r="Z28" s="1111"/>
      <c r="AA28" s="1111">
        <v>53</v>
      </c>
      <c r="AB28" s="1111"/>
      <c r="AC28" s="1111"/>
      <c r="AD28" s="1111"/>
      <c r="AE28" s="1112"/>
      <c r="AF28" s="1113">
        <v>53</v>
      </c>
      <c r="AG28" s="1111"/>
      <c r="AH28" s="1111"/>
      <c r="AI28" s="1111"/>
      <c r="AJ28" s="1114"/>
      <c r="AK28" s="1115">
        <v>248</v>
      </c>
      <c r="AL28" s="1103"/>
      <c r="AM28" s="1103"/>
      <c r="AN28" s="1103"/>
      <c r="AO28" s="1103"/>
      <c r="AP28" s="1103" t="s">
        <v>568</v>
      </c>
      <c r="AQ28" s="1103"/>
      <c r="AR28" s="1103"/>
      <c r="AS28" s="1103"/>
      <c r="AT28" s="1103"/>
      <c r="AU28" s="1103" t="s">
        <v>568</v>
      </c>
      <c r="AV28" s="1103"/>
      <c r="AW28" s="1103"/>
      <c r="AX28" s="1103"/>
      <c r="AY28" s="1103"/>
      <c r="AZ28" s="1104" t="s">
        <v>568</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88" t="s">
        <v>398</v>
      </c>
      <c r="C29" s="1089"/>
      <c r="D29" s="1089"/>
      <c r="E29" s="1089"/>
      <c r="F29" s="1089"/>
      <c r="G29" s="1089"/>
      <c r="H29" s="1089"/>
      <c r="I29" s="1089"/>
      <c r="J29" s="1089"/>
      <c r="K29" s="1089"/>
      <c r="L29" s="1089"/>
      <c r="M29" s="1089"/>
      <c r="N29" s="1089"/>
      <c r="O29" s="1089"/>
      <c r="P29" s="1090"/>
      <c r="Q29" s="1100">
        <v>2854</v>
      </c>
      <c r="R29" s="1101"/>
      <c r="S29" s="1101"/>
      <c r="T29" s="1101"/>
      <c r="U29" s="1101"/>
      <c r="V29" s="1101">
        <v>2818</v>
      </c>
      <c r="W29" s="1101"/>
      <c r="X29" s="1101"/>
      <c r="Y29" s="1101"/>
      <c r="Z29" s="1101"/>
      <c r="AA29" s="1101">
        <v>36</v>
      </c>
      <c r="AB29" s="1101"/>
      <c r="AC29" s="1101"/>
      <c r="AD29" s="1101"/>
      <c r="AE29" s="1102"/>
      <c r="AF29" s="1094">
        <v>36</v>
      </c>
      <c r="AG29" s="1095"/>
      <c r="AH29" s="1095"/>
      <c r="AI29" s="1095"/>
      <c r="AJ29" s="1096"/>
      <c r="AK29" s="1037">
        <v>527</v>
      </c>
      <c r="AL29" s="1028"/>
      <c r="AM29" s="1028"/>
      <c r="AN29" s="1028"/>
      <c r="AO29" s="1028"/>
      <c r="AP29" s="1028" t="s">
        <v>567</v>
      </c>
      <c r="AQ29" s="1028"/>
      <c r="AR29" s="1028"/>
      <c r="AS29" s="1028"/>
      <c r="AT29" s="1028"/>
      <c r="AU29" s="1028" t="s">
        <v>567</v>
      </c>
      <c r="AV29" s="1028"/>
      <c r="AW29" s="1028"/>
      <c r="AX29" s="1028"/>
      <c r="AY29" s="1028"/>
      <c r="AZ29" s="1099" t="s">
        <v>567</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88" t="s">
        <v>399</v>
      </c>
      <c r="C30" s="1089"/>
      <c r="D30" s="1089"/>
      <c r="E30" s="1089"/>
      <c r="F30" s="1089"/>
      <c r="G30" s="1089"/>
      <c r="H30" s="1089"/>
      <c r="I30" s="1089"/>
      <c r="J30" s="1089"/>
      <c r="K30" s="1089"/>
      <c r="L30" s="1089"/>
      <c r="M30" s="1089"/>
      <c r="N30" s="1089"/>
      <c r="O30" s="1089"/>
      <c r="P30" s="1090"/>
      <c r="Q30" s="1100">
        <v>829</v>
      </c>
      <c r="R30" s="1101"/>
      <c r="S30" s="1101"/>
      <c r="T30" s="1101"/>
      <c r="U30" s="1101"/>
      <c r="V30" s="1101">
        <v>819</v>
      </c>
      <c r="W30" s="1101"/>
      <c r="X30" s="1101"/>
      <c r="Y30" s="1101"/>
      <c r="Z30" s="1101"/>
      <c r="AA30" s="1101">
        <v>10</v>
      </c>
      <c r="AB30" s="1101"/>
      <c r="AC30" s="1101"/>
      <c r="AD30" s="1101"/>
      <c r="AE30" s="1102"/>
      <c r="AF30" s="1094">
        <v>10</v>
      </c>
      <c r="AG30" s="1095"/>
      <c r="AH30" s="1095"/>
      <c r="AI30" s="1095"/>
      <c r="AJ30" s="1096"/>
      <c r="AK30" s="1037">
        <v>387</v>
      </c>
      <c r="AL30" s="1028"/>
      <c r="AM30" s="1028"/>
      <c r="AN30" s="1028"/>
      <c r="AO30" s="1028"/>
      <c r="AP30" s="1028" t="s">
        <v>567</v>
      </c>
      <c r="AQ30" s="1028"/>
      <c r="AR30" s="1028"/>
      <c r="AS30" s="1028"/>
      <c r="AT30" s="1028"/>
      <c r="AU30" s="1028" t="s">
        <v>567</v>
      </c>
      <c r="AV30" s="1028"/>
      <c r="AW30" s="1028"/>
      <c r="AX30" s="1028"/>
      <c r="AY30" s="1028"/>
      <c r="AZ30" s="1099" t="s">
        <v>567</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88" t="s">
        <v>400</v>
      </c>
      <c r="C31" s="1089"/>
      <c r="D31" s="1089"/>
      <c r="E31" s="1089"/>
      <c r="F31" s="1089"/>
      <c r="G31" s="1089"/>
      <c r="H31" s="1089"/>
      <c r="I31" s="1089"/>
      <c r="J31" s="1089"/>
      <c r="K31" s="1089"/>
      <c r="L31" s="1089"/>
      <c r="M31" s="1089"/>
      <c r="N31" s="1089"/>
      <c r="O31" s="1089"/>
      <c r="P31" s="1090"/>
      <c r="Q31" s="1100">
        <v>536</v>
      </c>
      <c r="R31" s="1101"/>
      <c r="S31" s="1101"/>
      <c r="T31" s="1101"/>
      <c r="U31" s="1101"/>
      <c r="V31" s="1101">
        <v>421</v>
      </c>
      <c r="W31" s="1101"/>
      <c r="X31" s="1101"/>
      <c r="Y31" s="1101"/>
      <c r="Z31" s="1101"/>
      <c r="AA31" s="1101">
        <v>115</v>
      </c>
      <c r="AB31" s="1101"/>
      <c r="AC31" s="1101"/>
      <c r="AD31" s="1101"/>
      <c r="AE31" s="1102"/>
      <c r="AF31" s="1094">
        <v>1490</v>
      </c>
      <c r="AG31" s="1095"/>
      <c r="AH31" s="1095"/>
      <c r="AI31" s="1095"/>
      <c r="AJ31" s="1096"/>
      <c r="AK31" s="1037" t="s">
        <v>567</v>
      </c>
      <c r="AL31" s="1028"/>
      <c r="AM31" s="1028"/>
      <c r="AN31" s="1028"/>
      <c r="AO31" s="1028"/>
      <c r="AP31" s="1028">
        <v>31</v>
      </c>
      <c r="AQ31" s="1028"/>
      <c r="AR31" s="1028"/>
      <c r="AS31" s="1028"/>
      <c r="AT31" s="1028"/>
      <c r="AU31" s="1028" t="s">
        <v>567</v>
      </c>
      <c r="AV31" s="1028"/>
      <c r="AW31" s="1028"/>
      <c r="AX31" s="1028"/>
      <c r="AY31" s="1028"/>
      <c r="AZ31" s="1099" t="s">
        <v>567</v>
      </c>
      <c r="BA31" s="1099"/>
      <c r="BB31" s="1099"/>
      <c r="BC31" s="1099"/>
      <c r="BD31" s="1099"/>
      <c r="BE31" s="1083" t="s">
        <v>401</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88" t="s">
        <v>402</v>
      </c>
      <c r="C32" s="1089"/>
      <c r="D32" s="1089"/>
      <c r="E32" s="1089"/>
      <c r="F32" s="1089"/>
      <c r="G32" s="1089"/>
      <c r="H32" s="1089"/>
      <c r="I32" s="1089"/>
      <c r="J32" s="1089"/>
      <c r="K32" s="1089"/>
      <c r="L32" s="1089"/>
      <c r="M32" s="1089"/>
      <c r="N32" s="1089"/>
      <c r="O32" s="1089"/>
      <c r="P32" s="1090"/>
      <c r="Q32" s="1100">
        <v>824</v>
      </c>
      <c r="R32" s="1101"/>
      <c r="S32" s="1101"/>
      <c r="T32" s="1101"/>
      <c r="U32" s="1101"/>
      <c r="V32" s="1101">
        <v>765</v>
      </c>
      <c r="W32" s="1101"/>
      <c r="X32" s="1101"/>
      <c r="Y32" s="1101"/>
      <c r="Z32" s="1101"/>
      <c r="AA32" s="1101">
        <v>59</v>
      </c>
      <c r="AB32" s="1101"/>
      <c r="AC32" s="1101"/>
      <c r="AD32" s="1101"/>
      <c r="AE32" s="1102"/>
      <c r="AF32" s="1094">
        <v>342</v>
      </c>
      <c r="AG32" s="1095"/>
      <c r="AH32" s="1095"/>
      <c r="AI32" s="1095"/>
      <c r="AJ32" s="1096"/>
      <c r="AK32" s="1037" t="s">
        <v>567</v>
      </c>
      <c r="AL32" s="1028"/>
      <c r="AM32" s="1028"/>
      <c r="AN32" s="1028"/>
      <c r="AO32" s="1028"/>
      <c r="AP32" s="1028">
        <v>2592</v>
      </c>
      <c r="AQ32" s="1028"/>
      <c r="AR32" s="1028"/>
      <c r="AS32" s="1028"/>
      <c r="AT32" s="1028"/>
      <c r="AU32" s="1028">
        <v>2509</v>
      </c>
      <c r="AV32" s="1028"/>
      <c r="AW32" s="1028"/>
      <c r="AX32" s="1028"/>
      <c r="AY32" s="1028"/>
      <c r="AZ32" s="1099" t="s">
        <v>567</v>
      </c>
      <c r="BA32" s="1099"/>
      <c r="BB32" s="1099"/>
      <c r="BC32" s="1099"/>
      <c r="BD32" s="1099"/>
      <c r="BE32" s="1083" t="s">
        <v>401</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403</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385</v>
      </c>
      <c r="B63" s="1001" t="s">
        <v>404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1931</v>
      </c>
      <c r="AG63" s="1016"/>
      <c r="AH63" s="1016"/>
      <c r="AI63" s="1016"/>
      <c r="AJ63" s="1081"/>
      <c r="AK63" s="1082"/>
      <c r="AL63" s="1020"/>
      <c r="AM63" s="1020"/>
      <c r="AN63" s="1020"/>
      <c r="AO63" s="1020"/>
      <c r="AP63" s="1016">
        <v>2623</v>
      </c>
      <c r="AQ63" s="1016"/>
      <c r="AR63" s="1016"/>
      <c r="AS63" s="1016"/>
      <c r="AT63" s="1016"/>
      <c r="AU63" s="1016">
        <v>2509</v>
      </c>
      <c r="AV63" s="1016"/>
      <c r="AW63" s="1016"/>
      <c r="AX63" s="1016"/>
      <c r="AY63" s="1016"/>
      <c r="AZ63" s="1076"/>
      <c r="BA63" s="1076"/>
      <c r="BB63" s="1076"/>
      <c r="BC63" s="1076"/>
      <c r="BD63" s="1076"/>
      <c r="BE63" s="1017"/>
      <c r="BF63" s="1017"/>
      <c r="BG63" s="1017"/>
      <c r="BH63" s="1017"/>
      <c r="BI63" s="1018"/>
      <c r="BJ63" s="1077" t="s">
        <v>405</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406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407</v>
      </c>
      <c r="B66" s="1053"/>
      <c r="C66" s="1053"/>
      <c r="D66" s="1053"/>
      <c r="E66" s="1053"/>
      <c r="F66" s="1053"/>
      <c r="G66" s="1053"/>
      <c r="H66" s="1053"/>
      <c r="I66" s="1053"/>
      <c r="J66" s="1053"/>
      <c r="K66" s="1053"/>
      <c r="L66" s="1053"/>
      <c r="M66" s="1053"/>
      <c r="N66" s="1053"/>
      <c r="O66" s="1053"/>
      <c r="P66" s="1054"/>
      <c r="Q66" s="1058" t="s">
        <v>389</v>
      </c>
      <c r="R66" s="1059"/>
      <c r="S66" s="1059"/>
      <c r="T66" s="1059"/>
      <c r="U66" s="1060"/>
      <c r="V66" s="1058" t="s">
        <v>408</v>
      </c>
      <c r="W66" s="1059"/>
      <c r="X66" s="1059"/>
      <c r="Y66" s="1059"/>
      <c r="Z66" s="1060"/>
      <c r="AA66" s="1058" t="s">
        <v>391</v>
      </c>
      <c r="AB66" s="1059"/>
      <c r="AC66" s="1059"/>
      <c r="AD66" s="1059"/>
      <c r="AE66" s="1060"/>
      <c r="AF66" s="1064" t="s">
        <v>409</v>
      </c>
      <c r="AG66" s="1065"/>
      <c r="AH66" s="1065"/>
      <c r="AI66" s="1065"/>
      <c r="AJ66" s="1066"/>
      <c r="AK66" s="1058" t="s">
        <v>410</v>
      </c>
      <c r="AL66" s="1053"/>
      <c r="AM66" s="1053"/>
      <c r="AN66" s="1053"/>
      <c r="AO66" s="1054"/>
      <c r="AP66" s="1058" t="s">
        <v>411</v>
      </c>
      <c r="AQ66" s="1059"/>
      <c r="AR66" s="1059"/>
      <c r="AS66" s="1059"/>
      <c r="AT66" s="1060"/>
      <c r="AU66" s="1058" t="s">
        <v>412</v>
      </c>
      <c r="AV66" s="1059"/>
      <c r="AW66" s="1059"/>
      <c r="AX66" s="1059"/>
      <c r="AY66" s="1060"/>
      <c r="AZ66" s="1058" t="s">
        <v>372</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569</v>
      </c>
      <c r="C68" s="1043"/>
      <c r="D68" s="1043"/>
      <c r="E68" s="1043"/>
      <c r="F68" s="1043"/>
      <c r="G68" s="1043"/>
      <c r="H68" s="1043"/>
      <c r="I68" s="1043"/>
      <c r="J68" s="1043"/>
      <c r="K68" s="1043"/>
      <c r="L68" s="1043"/>
      <c r="M68" s="1043"/>
      <c r="N68" s="1043"/>
      <c r="O68" s="1043"/>
      <c r="P68" s="1044"/>
      <c r="Q68" s="1045">
        <v>4626</v>
      </c>
      <c r="R68" s="1039"/>
      <c r="S68" s="1039"/>
      <c r="T68" s="1039"/>
      <c r="U68" s="1039"/>
      <c r="V68" s="1039">
        <v>4248</v>
      </c>
      <c r="W68" s="1039"/>
      <c r="X68" s="1039"/>
      <c r="Y68" s="1039"/>
      <c r="Z68" s="1039"/>
      <c r="AA68" s="1039">
        <v>378</v>
      </c>
      <c r="AB68" s="1039"/>
      <c r="AC68" s="1039"/>
      <c r="AD68" s="1039"/>
      <c r="AE68" s="1039"/>
      <c r="AF68" s="1039">
        <v>378</v>
      </c>
      <c r="AG68" s="1039"/>
      <c r="AH68" s="1039"/>
      <c r="AI68" s="1039"/>
      <c r="AJ68" s="1039"/>
      <c r="AK68" s="1039" t="s">
        <v>567</v>
      </c>
      <c r="AL68" s="1039"/>
      <c r="AM68" s="1039"/>
      <c r="AN68" s="1039"/>
      <c r="AO68" s="1039"/>
      <c r="AP68" s="1039" t="s">
        <v>567</v>
      </c>
      <c r="AQ68" s="1039"/>
      <c r="AR68" s="1039"/>
      <c r="AS68" s="1039"/>
      <c r="AT68" s="1039"/>
      <c r="AU68" s="1039" t="s">
        <v>567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570</v>
      </c>
      <c r="C69" s="1032"/>
      <c r="D69" s="1032"/>
      <c r="E69" s="1032"/>
      <c r="F69" s="1032"/>
      <c r="G69" s="1032"/>
      <c r="H69" s="1032"/>
      <c r="I69" s="1032"/>
      <c r="J69" s="1032"/>
      <c r="K69" s="1032"/>
      <c r="L69" s="1032"/>
      <c r="M69" s="1032"/>
      <c r="N69" s="1032"/>
      <c r="O69" s="1032"/>
      <c r="P69" s="1033"/>
      <c r="Q69" s="1034">
        <v>1171</v>
      </c>
      <c r="R69" s="1028"/>
      <c r="S69" s="1028"/>
      <c r="T69" s="1028"/>
      <c r="U69" s="1028"/>
      <c r="V69" s="1028">
        <v>1086</v>
      </c>
      <c r="W69" s="1028"/>
      <c r="X69" s="1028"/>
      <c r="Y69" s="1028"/>
      <c r="Z69" s="1028"/>
      <c r="AA69" s="1028">
        <v>84</v>
      </c>
      <c r="AB69" s="1028"/>
      <c r="AC69" s="1028"/>
      <c r="AD69" s="1028"/>
      <c r="AE69" s="1028"/>
      <c r="AF69" s="1028">
        <v>84</v>
      </c>
      <c r="AG69" s="1028"/>
      <c r="AH69" s="1028"/>
      <c r="AI69" s="1028"/>
      <c r="AJ69" s="1028"/>
      <c r="AK69" s="1028" t="s">
        <v>567</v>
      </c>
      <c r="AL69" s="1028"/>
      <c r="AM69" s="1028"/>
      <c r="AN69" s="1028"/>
      <c r="AO69" s="1028"/>
      <c r="AP69" s="1028" t="s">
        <v>567</v>
      </c>
      <c r="AQ69" s="1028"/>
      <c r="AR69" s="1028"/>
      <c r="AS69" s="1028"/>
      <c r="AT69" s="1028"/>
      <c r="AU69" s="1028" t="s">
        <v>567</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571</v>
      </c>
      <c r="C70" s="1032"/>
      <c r="D70" s="1032"/>
      <c r="E70" s="1032"/>
      <c r="F70" s="1032"/>
      <c r="G70" s="1032"/>
      <c r="H70" s="1032"/>
      <c r="I70" s="1032"/>
      <c r="J70" s="1032"/>
      <c r="K70" s="1032"/>
      <c r="L70" s="1032"/>
      <c r="M70" s="1032"/>
      <c r="N70" s="1032"/>
      <c r="O70" s="1032"/>
      <c r="P70" s="1033"/>
      <c r="Q70" s="1034">
        <v>13</v>
      </c>
      <c r="R70" s="1028"/>
      <c r="S70" s="1028"/>
      <c r="T70" s="1028"/>
      <c r="U70" s="1028"/>
      <c r="V70" s="1028">
        <v>8</v>
      </c>
      <c r="W70" s="1028"/>
      <c r="X70" s="1028"/>
      <c r="Y70" s="1028"/>
      <c r="Z70" s="1028"/>
      <c r="AA70" s="1028">
        <v>5</v>
      </c>
      <c r="AB70" s="1028"/>
      <c r="AC70" s="1028"/>
      <c r="AD70" s="1028"/>
      <c r="AE70" s="1028"/>
      <c r="AF70" s="1028">
        <v>5</v>
      </c>
      <c r="AG70" s="1028"/>
      <c r="AH70" s="1028"/>
      <c r="AI70" s="1028"/>
      <c r="AJ70" s="1028"/>
      <c r="AK70" s="1028" t="s">
        <v>567</v>
      </c>
      <c r="AL70" s="1028"/>
      <c r="AM70" s="1028"/>
      <c r="AN70" s="1028"/>
      <c r="AO70" s="1028"/>
      <c r="AP70" s="1028" t="s">
        <v>567</v>
      </c>
      <c r="AQ70" s="1028"/>
      <c r="AR70" s="1028"/>
      <c r="AS70" s="1028"/>
      <c r="AT70" s="1028"/>
      <c r="AU70" s="1028" t="s">
        <v>567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572</v>
      </c>
      <c r="C71" s="1032"/>
      <c r="D71" s="1032"/>
      <c r="E71" s="1032"/>
      <c r="F71" s="1032"/>
      <c r="G71" s="1032"/>
      <c r="H71" s="1032"/>
      <c r="I71" s="1032"/>
      <c r="J71" s="1032"/>
      <c r="K71" s="1032"/>
      <c r="L71" s="1032"/>
      <c r="M71" s="1032"/>
      <c r="N71" s="1032"/>
      <c r="O71" s="1032"/>
      <c r="P71" s="1033"/>
      <c r="Q71" s="1034">
        <v>367</v>
      </c>
      <c r="R71" s="1028"/>
      <c r="S71" s="1028"/>
      <c r="T71" s="1028"/>
      <c r="U71" s="1028"/>
      <c r="V71" s="1028">
        <v>318</v>
      </c>
      <c r="W71" s="1028"/>
      <c r="X71" s="1028"/>
      <c r="Y71" s="1028"/>
      <c r="Z71" s="1028"/>
      <c r="AA71" s="1028">
        <v>49</v>
      </c>
      <c r="AB71" s="1028"/>
      <c r="AC71" s="1028"/>
      <c r="AD71" s="1028"/>
      <c r="AE71" s="1028"/>
      <c r="AF71" s="1028">
        <v>49</v>
      </c>
      <c r="AG71" s="1028"/>
      <c r="AH71" s="1028"/>
      <c r="AI71" s="1028"/>
      <c r="AJ71" s="1028"/>
      <c r="AK71" s="1028">
        <v>50</v>
      </c>
      <c r="AL71" s="1028"/>
      <c r="AM71" s="1028"/>
      <c r="AN71" s="1028"/>
      <c r="AO71" s="1028"/>
      <c r="AP71" s="1028">
        <v>7</v>
      </c>
      <c r="AQ71" s="1028"/>
      <c r="AR71" s="1028"/>
      <c r="AS71" s="1028"/>
      <c r="AT71" s="1028"/>
      <c r="AU71" s="1028">
        <v>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573</v>
      </c>
      <c r="C72" s="1032"/>
      <c r="D72" s="1032"/>
      <c r="E72" s="1032"/>
      <c r="F72" s="1032"/>
      <c r="G72" s="1032"/>
      <c r="H72" s="1032"/>
      <c r="I72" s="1032"/>
      <c r="J72" s="1032"/>
      <c r="K72" s="1032"/>
      <c r="L72" s="1032"/>
      <c r="M72" s="1032"/>
      <c r="N72" s="1032"/>
      <c r="O72" s="1032"/>
      <c r="P72" s="1033"/>
      <c r="Q72" s="1034">
        <v>486</v>
      </c>
      <c r="R72" s="1028"/>
      <c r="S72" s="1028"/>
      <c r="T72" s="1028"/>
      <c r="U72" s="1028"/>
      <c r="V72" s="1028">
        <v>483</v>
      </c>
      <c r="W72" s="1028"/>
      <c r="X72" s="1028"/>
      <c r="Y72" s="1028"/>
      <c r="Z72" s="1028"/>
      <c r="AA72" s="1028">
        <v>4</v>
      </c>
      <c r="AB72" s="1028"/>
      <c r="AC72" s="1028"/>
      <c r="AD72" s="1028"/>
      <c r="AE72" s="1028"/>
      <c r="AF72" s="1028">
        <v>4</v>
      </c>
      <c r="AG72" s="1028"/>
      <c r="AH72" s="1028"/>
      <c r="AI72" s="1028"/>
      <c r="AJ72" s="1028"/>
      <c r="AK72" s="1028" t="s">
        <v>567</v>
      </c>
      <c r="AL72" s="1028"/>
      <c r="AM72" s="1028"/>
      <c r="AN72" s="1028"/>
      <c r="AO72" s="1028"/>
      <c r="AP72" s="1028" t="s">
        <v>567</v>
      </c>
      <c r="AQ72" s="1028"/>
      <c r="AR72" s="1028"/>
      <c r="AS72" s="1028"/>
      <c r="AT72" s="1028"/>
      <c r="AU72" s="1028" t="s">
        <v>567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574</v>
      </c>
      <c r="C73" s="1032"/>
      <c r="D73" s="1032"/>
      <c r="E73" s="1032"/>
      <c r="F73" s="1032"/>
      <c r="G73" s="1032"/>
      <c r="H73" s="1032"/>
      <c r="I73" s="1032"/>
      <c r="J73" s="1032"/>
      <c r="K73" s="1032"/>
      <c r="L73" s="1032"/>
      <c r="M73" s="1032"/>
      <c r="N73" s="1032"/>
      <c r="O73" s="1032"/>
      <c r="P73" s="1033"/>
      <c r="Q73" s="1034">
        <v>320</v>
      </c>
      <c r="R73" s="1028"/>
      <c r="S73" s="1028"/>
      <c r="T73" s="1028"/>
      <c r="U73" s="1028"/>
      <c r="V73" s="1028">
        <v>313</v>
      </c>
      <c r="W73" s="1028"/>
      <c r="X73" s="1028"/>
      <c r="Y73" s="1028"/>
      <c r="Z73" s="1028"/>
      <c r="AA73" s="1028">
        <v>7</v>
      </c>
      <c r="AB73" s="1028"/>
      <c r="AC73" s="1028"/>
      <c r="AD73" s="1028"/>
      <c r="AE73" s="1028"/>
      <c r="AF73" s="1028">
        <v>7</v>
      </c>
      <c r="AG73" s="1028"/>
      <c r="AH73" s="1028"/>
      <c r="AI73" s="1028"/>
      <c r="AJ73" s="1028"/>
      <c r="AK73" s="1028">
        <v>4</v>
      </c>
      <c r="AL73" s="1028"/>
      <c r="AM73" s="1028"/>
      <c r="AN73" s="1028"/>
      <c r="AO73" s="1028"/>
      <c r="AP73" s="1028" t="s">
        <v>567</v>
      </c>
      <c r="AQ73" s="1028"/>
      <c r="AR73" s="1028"/>
      <c r="AS73" s="1028"/>
      <c r="AT73" s="1028"/>
      <c r="AU73" s="1028" t="s">
        <v>567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t="s">
        <v>575</v>
      </c>
      <c r="C74" s="1032"/>
      <c r="D74" s="1032"/>
      <c r="E74" s="1032"/>
      <c r="F74" s="1032"/>
      <c r="G74" s="1032"/>
      <c r="H74" s="1032"/>
      <c r="I74" s="1032"/>
      <c r="J74" s="1032"/>
      <c r="K74" s="1032"/>
      <c r="L74" s="1032"/>
      <c r="M74" s="1032"/>
      <c r="N74" s="1032"/>
      <c r="O74" s="1032"/>
      <c r="P74" s="1033"/>
      <c r="Q74" s="1034">
        <v>2648</v>
      </c>
      <c r="R74" s="1028"/>
      <c r="S74" s="1028"/>
      <c r="T74" s="1028"/>
      <c r="U74" s="1028"/>
      <c r="V74" s="1028">
        <v>2556</v>
      </c>
      <c r="W74" s="1028"/>
      <c r="X74" s="1028"/>
      <c r="Y74" s="1028"/>
      <c r="Z74" s="1028"/>
      <c r="AA74" s="1028">
        <v>92</v>
      </c>
      <c r="AB74" s="1028"/>
      <c r="AC74" s="1028"/>
      <c r="AD74" s="1028"/>
      <c r="AE74" s="1028"/>
      <c r="AF74" s="1028">
        <v>89</v>
      </c>
      <c r="AG74" s="1028"/>
      <c r="AH74" s="1028"/>
      <c r="AI74" s="1028"/>
      <c r="AJ74" s="1028"/>
      <c r="AK74" s="1028" t="s">
        <v>567</v>
      </c>
      <c r="AL74" s="1028"/>
      <c r="AM74" s="1028"/>
      <c r="AN74" s="1028"/>
      <c r="AO74" s="1028"/>
      <c r="AP74" s="1028">
        <v>926</v>
      </c>
      <c r="AQ74" s="1028"/>
      <c r="AR74" s="1028"/>
      <c r="AS74" s="1028"/>
      <c r="AT74" s="1028"/>
      <c r="AU74" s="1028">
        <v>210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t="s">
        <v>576</v>
      </c>
      <c r="C75" s="1032"/>
      <c r="D75" s="1032"/>
      <c r="E75" s="1032"/>
      <c r="F75" s="1032"/>
      <c r="G75" s="1032"/>
      <c r="H75" s="1032"/>
      <c r="I75" s="1032"/>
      <c r="J75" s="1032"/>
      <c r="K75" s="1032"/>
      <c r="L75" s="1032"/>
      <c r="M75" s="1032"/>
      <c r="N75" s="1032"/>
      <c r="O75" s="1032"/>
      <c r="P75" s="1033"/>
      <c r="Q75" s="1035">
        <v>45</v>
      </c>
      <c r="R75" s="1036"/>
      <c r="S75" s="1036"/>
      <c r="T75" s="1036"/>
      <c r="U75" s="1037"/>
      <c r="V75" s="1038">
        <v>39</v>
      </c>
      <c r="W75" s="1036"/>
      <c r="X75" s="1036"/>
      <c r="Y75" s="1036"/>
      <c r="Z75" s="1037"/>
      <c r="AA75" s="1038">
        <v>6</v>
      </c>
      <c r="AB75" s="1036"/>
      <c r="AC75" s="1036"/>
      <c r="AD75" s="1036"/>
      <c r="AE75" s="1037"/>
      <c r="AF75" s="1038">
        <v>6</v>
      </c>
      <c r="AG75" s="1036"/>
      <c r="AH75" s="1036"/>
      <c r="AI75" s="1036"/>
      <c r="AJ75" s="1037"/>
      <c r="AK75" s="1038" t="s">
        <v>567</v>
      </c>
      <c r="AL75" s="1036"/>
      <c r="AM75" s="1036"/>
      <c r="AN75" s="1036"/>
      <c r="AO75" s="1037"/>
      <c r="AP75" s="1038" t="s">
        <v>567</v>
      </c>
      <c r="AQ75" s="1036"/>
      <c r="AR75" s="1036"/>
      <c r="AS75" s="1036"/>
      <c r="AT75" s="1037"/>
      <c r="AU75" s="1038" t="s">
        <v>567</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t="s">
        <v>577</v>
      </c>
      <c r="C76" s="1032"/>
      <c r="D76" s="1032"/>
      <c r="E76" s="1032"/>
      <c r="F76" s="1032"/>
      <c r="G76" s="1032"/>
      <c r="H76" s="1032"/>
      <c r="I76" s="1032"/>
      <c r="J76" s="1032"/>
      <c r="K76" s="1032"/>
      <c r="L76" s="1032"/>
      <c r="M76" s="1032"/>
      <c r="N76" s="1032"/>
      <c r="O76" s="1032"/>
      <c r="P76" s="1033"/>
      <c r="Q76" s="1035">
        <v>440293</v>
      </c>
      <c r="R76" s="1036"/>
      <c r="S76" s="1036"/>
      <c r="T76" s="1036"/>
      <c r="U76" s="1037"/>
      <c r="V76" s="1038">
        <v>419504</v>
      </c>
      <c r="W76" s="1036"/>
      <c r="X76" s="1036"/>
      <c r="Y76" s="1036"/>
      <c r="Z76" s="1037"/>
      <c r="AA76" s="1038">
        <v>20789</v>
      </c>
      <c r="AB76" s="1036"/>
      <c r="AC76" s="1036"/>
      <c r="AD76" s="1036"/>
      <c r="AE76" s="1037"/>
      <c r="AF76" s="1038">
        <v>20789</v>
      </c>
      <c r="AG76" s="1036"/>
      <c r="AH76" s="1036"/>
      <c r="AI76" s="1036"/>
      <c r="AJ76" s="1037"/>
      <c r="AK76" s="1038">
        <v>358</v>
      </c>
      <c r="AL76" s="1036"/>
      <c r="AM76" s="1036"/>
      <c r="AN76" s="1036"/>
      <c r="AO76" s="1037"/>
      <c r="AP76" s="1038" t="s">
        <v>567</v>
      </c>
      <c r="AQ76" s="1036"/>
      <c r="AR76" s="1036"/>
      <c r="AS76" s="1036"/>
      <c r="AT76" s="1037"/>
      <c r="AU76" s="1038" t="s">
        <v>567</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385</v>
      </c>
      <c r="B88" s="1001" t="s">
        <v>413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21411</v>
      </c>
      <c r="AG88" s="1016"/>
      <c r="AH88" s="1016"/>
      <c r="AI88" s="1016"/>
      <c r="AJ88" s="1016"/>
      <c r="AK88" s="1020"/>
      <c r="AL88" s="1020"/>
      <c r="AM88" s="1020"/>
      <c r="AN88" s="1020"/>
      <c r="AO88" s="1020"/>
      <c r="AP88" s="1016">
        <v>933</v>
      </c>
      <c r="AQ88" s="1016"/>
      <c r="AR88" s="1016"/>
      <c r="AS88" s="1016"/>
      <c r="AT88" s="1016"/>
      <c r="AU88" s="1016">
        <v>210</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385</v>
      </c>
      <c r="BR102" s="1001" t="s">
        <v>414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419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421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422</v>
      </c>
      <c r="AB109" s="951"/>
      <c r="AC109" s="951"/>
      <c r="AD109" s="951"/>
      <c r="AE109" s="952"/>
      <c r="AF109" s="953" t="s">
        <v>423</v>
      </c>
      <c r="AG109" s="951"/>
      <c r="AH109" s="951"/>
      <c r="AI109" s="951"/>
      <c r="AJ109" s="952"/>
      <c r="AK109" s="953" t="s">
        <v>300</v>
      </c>
      <c r="AL109" s="951"/>
      <c r="AM109" s="951"/>
      <c r="AN109" s="951"/>
      <c r="AO109" s="952"/>
      <c r="AP109" s="953" t="s">
        <v>424</v>
      </c>
      <c r="AQ109" s="951"/>
      <c r="AR109" s="951"/>
      <c r="AS109" s="951"/>
      <c r="AT109" s="982"/>
      <c r="AU109" s="950" t="s">
        <v>421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422</v>
      </c>
      <c r="BR109" s="951"/>
      <c r="BS109" s="951"/>
      <c r="BT109" s="951"/>
      <c r="BU109" s="952"/>
      <c r="BV109" s="953" t="s">
        <v>423</v>
      </c>
      <c r="BW109" s="951"/>
      <c r="BX109" s="951"/>
      <c r="BY109" s="951"/>
      <c r="BZ109" s="952"/>
      <c r="CA109" s="953" t="s">
        <v>300</v>
      </c>
      <c r="CB109" s="951"/>
      <c r="CC109" s="951"/>
      <c r="CD109" s="951"/>
      <c r="CE109" s="952"/>
      <c r="CF109" s="989" t="s">
        <v>424</v>
      </c>
      <c r="CG109" s="989"/>
      <c r="CH109" s="989"/>
      <c r="CI109" s="989"/>
      <c r="CJ109" s="989"/>
      <c r="CK109" s="953" t="s">
        <v>425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422</v>
      </c>
      <c r="DH109" s="951"/>
      <c r="DI109" s="951"/>
      <c r="DJ109" s="951"/>
      <c r="DK109" s="952"/>
      <c r="DL109" s="953" t="s">
        <v>423</v>
      </c>
      <c r="DM109" s="951"/>
      <c r="DN109" s="951"/>
      <c r="DO109" s="951"/>
      <c r="DP109" s="952"/>
      <c r="DQ109" s="953" t="s">
        <v>300</v>
      </c>
      <c r="DR109" s="951"/>
      <c r="DS109" s="951"/>
      <c r="DT109" s="951"/>
      <c r="DU109" s="952"/>
      <c r="DV109" s="953" t="s">
        <v>424</v>
      </c>
      <c r="DW109" s="951"/>
      <c r="DX109" s="951"/>
      <c r="DY109" s="951"/>
      <c r="DZ109" s="982"/>
    </row>
    <row r="110" spans="1:131" s="248" customFormat="1" ht="26.25" customHeight="1">
      <c r="A110" s="853" t="s">
        <v>426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397632</v>
      </c>
      <c r="AB110" s="944"/>
      <c r="AC110" s="944"/>
      <c r="AD110" s="944"/>
      <c r="AE110" s="945"/>
      <c r="AF110" s="946">
        <v>361539</v>
      </c>
      <c r="AG110" s="944"/>
      <c r="AH110" s="944"/>
      <c r="AI110" s="944"/>
      <c r="AJ110" s="945"/>
      <c r="AK110" s="946">
        <v>343267</v>
      </c>
      <c r="AL110" s="944"/>
      <c r="AM110" s="944"/>
      <c r="AN110" s="944"/>
      <c r="AO110" s="945"/>
      <c r="AP110" s="947">
        <v>3.4</v>
      </c>
      <c r="AQ110" s="948"/>
      <c r="AR110" s="948"/>
      <c r="AS110" s="948"/>
      <c r="AT110" s="949"/>
      <c r="AU110" s="983" t="s">
        <v>73</v>
      </c>
      <c r="AV110" s="984"/>
      <c r="AW110" s="984"/>
      <c r="AX110" s="984"/>
      <c r="AY110" s="984"/>
      <c r="AZ110" s="909" t="s">
        <v>427</v>
      </c>
      <c r="BA110" s="854"/>
      <c r="BB110" s="854"/>
      <c r="BC110" s="854"/>
      <c r="BD110" s="854"/>
      <c r="BE110" s="854"/>
      <c r="BF110" s="854"/>
      <c r="BG110" s="854"/>
      <c r="BH110" s="854"/>
      <c r="BI110" s="854"/>
      <c r="BJ110" s="854"/>
      <c r="BK110" s="854"/>
      <c r="BL110" s="854"/>
      <c r="BM110" s="854"/>
      <c r="BN110" s="854"/>
      <c r="BO110" s="854"/>
      <c r="BP110" s="855"/>
      <c r="BQ110" s="910">
        <v>2899725</v>
      </c>
      <c r="BR110" s="891"/>
      <c r="BS110" s="891"/>
      <c r="BT110" s="891"/>
      <c r="BU110" s="891"/>
      <c r="BV110" s="891">
        <v>2718010</v>
      </c>
      <c r="BW110" s="891"/>
      <c r="BX110" s="891"/>
      <c r="BY110" s="891"/>
      <c r="BZ110" s="891"/>
      <c r="CA110" s="891">
        <v>2533877</v>
      </c>
      <c r="CB110" s="891"/>
      <c r="CC110" s="891"/>
      <c r="CD110" s="891"/>
      <c r="CE110" s="891"/>
      <c r="CF110" s="915">
        <v>24.8</v>
      </c>
      <c r="CG110" s="916"/>
      <c r="CH110" s="916"/>
      <c r="CI110" s="916"/>
      <c r="CJ110" s="916"/>
      <c r="CK110" s="979" t="s">
        <v>428</v>
      </c>
      <c r="CL110" s="865"/>
      <c r="CM110" s="940" t="s">
        <v>429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406887</v>
      </c>
      <c r="DH110" s="891"/>
      <c r="DI110" s="891"/>
      <c r="DJ110" s="891"/>
      <c r="DK110" s="891"/>
      <c r="DL110" s="891">
        <v>228600</v>
      </c>
      <c r="DM110" s="891"/>
      <c r="DN110" s="891"/>
      <c r="DO110" s="891"/>
      <c r="DP110" s="891"/>
      <c r="DQ110" s="891" t="s">
        <v>127</v>
      </c>
      <c r="DR110" s="891"/>
      <c r="DS110" s="891"/>
      <c r="DT110" s="891"/>
      <c r="DU110" s="891"/>
      <c r="DV110" s="892" t="s">
        <v>127</v>
      </c>
      <c r="DW110" s="892"/>
      <c r="DX110" s="892"/>
      <c r="DY110" s="892"/>
      <c r="DZ110" s="893"/>
    </row>
    <row r="111" spans="1:131" s="248" customFormat="1" ht="26.25" customHeight="1">
      <c r="A111" s="820" t="s">
        <v>430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127</v>
      </c>
      <c r="AB111" s="972"/>
      <c r="AC111" s="972"/>
      <c r="AD111" s="972"/>
      <c r="AE111" s="973"/>
      <c r="AF111" s="974" t="s">
        <v>127</v>
      </c>
      <c r="AG111" s="972"/>
      <c r="AH111" s="972"/>
      <c r="AI111" s="972"/>
      <c r="AJ111" s="973"/>
      <c r="AK111" s="974" t="s">
        <v>127</v>
      </c>
      <c r="AL111" s="972"/>
      <c r="AM111" s="972"/>
      <c r="AN111" s="972"/>
      <c r="AO111" s="973"/>
      <c r="AP111" s="975" t="s">
        <v>127</v>
      </c>
      <c r="AQ111" s="976"/>
      <c r="AR111" s="976"/>
      <c r="AS111" s="976"/>
      <c r="AT111" s="977"/>
      <c r="AU111" s="985"/>
      <c r="AV111" s="986"/>
      <c r="AW111" s="986"/>
      <c r="AX111" s="986"/>
      <c r="AY111" s="986"/>
      <c r="AZ111" s="861" t="s">
        <v>431</v>
      </c>
      <c r="BA111" s="796"/>
      <c r="BB111" s="796"/>
      <c r="BC111" s="796"/>
      <c r="BD111" s="796"/>
      <c r="BE111" s="796"/>
      <c r="BF111" s="796"/>
      <c r="BG111" s="796"/>
      <c r="BH111" s="796"/>
      <c r="BI111" s="796"/>
      <c r="BJ111" s="796"/>
      <c r="BK111" s="796"/>
      <c r="BL111" s="796"/>
      <c r="BM111" s="796"/>
      <c r="BN111" s="796"/>
      <c r="BO111" s="796"/>
      <c r="BP111" s="797"/>
      <c r="BQ111" s="862">
        <v>681031</v>
      </c>
      <c r="BR111" s="863"/>
      <c r="BS111" s="863"/>
      <c r="BT111" s="863"/>
      <c r="BU111" s="863"/>
      <c r="BV111" s="863">
        <v>1065603</v>
      </c>
      <c r="BW111" s="863"/>
      <c r="BX111" s="863"/>
      <c r="BY111" s="863"/>
      <c r="BZ111" s="863"/>
      <c r="CA111" s="863">
        <v>780974</v>
      </c>
      <c r="CB111" s="863"/>
      <c r="CC111" s="863"/>
      <c r="CD111" s="863"/>
      <c r="CE111" s="863"/>
      <c r="CF111" s="924">
        <v>7.6</v>
      </c>
      <c r="CG111" s="925"/>
      <c r="CH111" s="925"/>
      <c r="CI111" s="925"/>
      <c r="CJ111" s="925"/>
      <c r="CK111" s="980"/>
      <c r="CL111" s="867"/>
      <c r="CM111" s="870" t="s">
        <v>432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127</v>
      </c>
      <c r="DH111" s="863"/>
      <c r="DI111" s="863"/>
      <c r="DJ111" s="863"/>
      <c r="DK111" s="863"/>
      <c r="DL111" s="863" t="s">
        <v>127</v>
      </c>
      <c r="DM111" s="863"/>
      <c r="DN111" s="863"/>
      <c r="DO111" s="863"/>
      <c r="DP111" s="863"/>
      <c r="DQ111" s="863" t="s">
        <v>127</v>
      </c>
      <c r="DR111" s="863"/>
      <c r="DS111" s="863"/>
      <c r="DT111" s="863"/>
      <c r="DU111" s="863"/>
      <c r="DV111" s="840" t="s">
        <v>405</v>
      </c>
      <c r="DW111" s="840"/>
      <c r="DX111" s="840"/>
      <c r="DY111" s="840"/>
      <c r="DZ111" s="841"/>
    </row>
    <row r="112" spans="1:131" s="248" customFormat="1" ht="26.25" customHeight="1">
      <c r="A112" s="965" t="s">
        <v>433</v>
      </c>
      <c r="B112" s="966"/>
      <c r="C112" s="796" t="s">
        <v>434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405</v>
      </c>
      <c r="AB112" s="826"/>
      <c r="AC112" s="826"/>
      <c r="AD112" s="826"/>
      <c r="AE112" s="827"/>
      <c r="AF112" s="828" t="s">
        <v>127</v>
      </c>
      <c r="AG112" s="826"/>
      <c r="AH112" s="826"/>
      <c r="AI112" s="826"/>
      <c r="AJ112" s="827"/>
      <c r="AK112" s="828" t="s">
        <v>127</v>
      </c>
      <c r="AL112" s="826"/>
      <c r="AM112" s="826"/>
      <c r="AN112" s="826"/>
      <c r="AO112" s="827"/>
      <c r="AP112" s="873" t="s">
        <v>405</v>
      </c>
      <c r="AQ112" s="874"/>
      <c r="AR112" s="874"/>
      <c r="AS112" s="874"/>
      <c r="AT112" s="875"/>
      <c r="AU112" s="985"/>
      <c r="AV112" s="986"/>
      <c r="AW112" s="986"/>
      <c r="AX112" s="986"/>
      <c r="AY112" s="986"/>
      <c r="AZ112" s="861" t="s">
        <v>435</v>
      </c>
      <c r="BA112" s="796"/>
      <c r="BB112" s="796"/>
      <c r="BC112" s="796"/>
      <c r="BD112" s="796"/>
      <c r="BE112" s="796"/>
      <c r="BF112" s="796"/>
      <c r="BG112" s="796"/>
      <c r="BH112" s="796"/>
      <c r="BI112" s="796"/>
      <c r="BJ112" s="796"/>
      <c r="BK112" s="796"/>
      <c r="BL112" s="796"/>
      <c r="BM112" s="796"/>
      <c r="BN112" s="796"/>
      <c r="BO112" s="796"/>
      <c r="BP112" s="797"/>
      <c r="BQ112" s="862">
        <v>2293548</v>
      </c>
      <c r="BR112" s="863"/>
      <c r="BS112" s="863"/>
      <c r="BT112" s="863"/>
      <c r="BU112" s="863"/>
      <c r="BV112" s="863">
        <v>2651615</v>
      </c>
      <c r="BW112" s="863"/>
      <c r="BX112" s="863"/>
      <c r="BY112" s="863"/>
      <c r="BZ112" s="863"/>
      <c r="CA112" s="863">
        <v>2509451</v>
      </c>
      <c r="CB112" s="863"/>
      <c r="CC112" s="863"/>
      <c r="CD112" s="863"/>
      <c r="CE112" s="863"/>
      <c r="CF112" s="924">
        <v>24.6</v>
      </c>
      <c r="CG112" s="925"/>
      <c r="CH112" s="925"/>
      <c r="CI112" s="925"/>
      <c r="CJ112" s="925"/>
      <c r="CK112" s="980"/>
      <c r="CL112" s="867"/>
      <c r="CM112" s="870" t="s">
        <v>436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127</v>
      </c>
      <c r="DH112" s="863"/>
      <c r="DI112" s="863"/>
      <c r="DJ112" s="863"/>
      <c r="DK112" s="863"/>
      <c r="DL112" s="863" t="s">
        <v>127</v>
      </c>
      <c r="DM112" s="863"/>
      <c r="DN112" s="863"/>
      <c r="DO112" s="863"/>
      <c r="DP112" s="863"/>
      <c r="DQ112" s="863" t="s">
        <v>127</v>
      </c>
      <c r="DR112" s="863"/>
      <c r="DS112" s="863"/>
      <c r="DT112" s="863"/>
      <c r="DU112" s="863"/>
      <c r="DV112" s="840" t="s">
        <v>127</v>
      </c>
      <c r="DW112" s="840"/>
      <c r="DX112" s="840"/>
      <c r="DY112" s="840"/>
      <c r="DZ112" s="841"/>
    </row>
    <row r="113" spans="1:130" s="248" customFormat="1" ht="26.25" customHeight="1">
      <c r="A113" s="967"/>
      <c r="B113" s="968"/>
      <c r="C113" s="796" t="s">
        <v>437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319558</v>
      </c>
      <c r="AB113" s="972"/>
      <c r="AC113" s="972"/>
      <c r="AD113" s="972"/>
      <c r="AE113" s="973"/>
      <c r="AF113" s="974">
        <v>319733</v>
      </c>
      <c r="AG113" s="972"/>
      <c r="AH113" s="972"/>
      <c r="AI113" s="972"/>
      <c r="AJ113" s="973"/>
      <c r="AK113" s="974">
        <v>312260</v>
      </c>
      <c r="AL113" s="972"/>
      <c r="AM113" s="972"/>
      <c r="AN113" s="972"/>
      <c r="AO113" s="973"/>
      <c r="AP113" s="975">
        <v>3.1</v>
      </c>
      <c r="AQ113" s="976"/>
      <c r="AR113" s="976"/>
      <c r="AS113" s="976"/>
      <c r="AT113" s="977"/>
      <c r="AU113" s="985"/>
      <c r="AV113" s="986"/>
      <c r="AW113" s="986"/>
      <c r="AX113" s="986"/>
      <c r="AY113" s="986"/>
      <c r="AZ113" s="861" t="s">
        <v>438</v>
      </c>
      <c r="BA113" s="796"/>
      <c r="BB113" s="796"/>
      <c r="BC113" s="796"/>
      <c r="BD113" s="796"/>
      <c r="BE113" s="796"/>
      <c r="BF113" s="796"/>
      <c r="BG113" s="796"/>
      <c r="BH113" s="796"/>
      <c r="BI113" s="796"/>
      <c r="BJ113" s="796"/>
      <c r="BK113" s="796"/>
      <c r="BL113" s="796"/>
      <c r="BM113" s="796"/>
      <c r="BN113" s="796"/>
      <c r="BO113" s="796"/>
      <c r="BP113" s="797"/>
      <c r="BQ113" s="862">
        <v>99597</v>
      </c>
      <c r="BR113" s="863"/>
      <c r="BS113" s="863"/>
      <c r="BT113" s="863"/>
      <c r="BU113" s="863"/>
      <c r="BV113" s="863">
        <v>210999</v>
      </c>
      <c r="BW113" s="863"/>
      <c r="BX113" s="863"/>
      <c r="BY113" s="863"/>
      <c r="BZ113" s="863"/>
      <c r="CA113" s="863">
        <v>210544</v>
      </c>
      <c r="CB113" s="863"/>
      <c r="CC113" s="863"/>
      <c r="CD113" s="863"/>
      <c r="CE113" s="863"/>
      <c r="CF113" s="924">
        <v>2.1</v>
      </c>
      <c r="CG113" s="925"/>
      <c r="CH113" s="925"/>
      <c r="CI113" s="925"/>
      <c r="CJ113" s="925"/>
      <c r="CK113" s="980"/>
      <c r="CL113" s="867"/>
      <c r="CM113" s="870" t="s">
        <v>439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127</v>
      </c>
      <c r="DH113" s="826"/>
      <c r="DI113" s="826"/>
      <c r="DJ113" s="826"/>
      <c r="DK113" s="827"/>
      <c r="DL113" s="828" t="s">
        <v>127</v>
      </c>
      <c r="DM113" s="826"/>
      <c r="DN113" s="826"/>
      <c r="DO113" s="826"/>
      <c r="DP113" s="827"/>
      <c r="DQ113" s="828" t="s">
        <v>405</v>
      </c>
      <c r="DR113" s="826"/>
      <c r="DS113" s="826"/>
      <c r="DT113" s="826"/>
      <c r="DU113" s="827"/>
      <c r="DV113" s="873" t="s">
        <v>127</v>
      </c>
      <c r="DW113" s="874"/>
      <c r="DX113" s="874"/>
      <c r="DY113" s="874"/>
      <c r="DZ113" s="875"/>
    </row>
    <row r="114" spans="1:130" s="248" customFormat="1" ht="26.25" customHeight="1">
      <c r="A114" s="967"/>
      <c r="B114" s="968"/>
      <c r="C114" s="796" t="s">
        <v>440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1963</v>
      </c>
      <c r="AB114" s="826"/>
      <c r="AC114" s="826"/>
      <c r="AD114" s="826"/>
      <c r="AE114" s="827"/>
      <c r="AF114" s="828">
        <v>2668</v>
      </c>
      <c r="AG114" s="826"/>
      <c r="AH114" s="826"/>
      <c r="AI114" s="826"/>
      <c r="AJ114" s="827"/>
      <c r="AK114" s="828">
        <v>6158</v>
      </c>
      <c r="AL114" s="826"/>
      <c r="AM114" s="826"/>
      <c r="AN114" s="826"/>
      <c r="AO114" s="827"/>
      <c r="AP114" s="873">
        <v>0.1</v>
      </c>
      <c r="AQ114" s="874"/>
      <c r="AR114" s="874"/>
      <c r="AS114" s="874"/>
      <c r="AT114" s="875"/>
      <c r="AU114" s="985"/>
      <c r="AV114" s="986"/>
      <c r="AW114" s="986"/>
      <c r="AX114" s="986"/>
      <c r="AY114" s="986"/>
      <c r="AZ114" s="861" t="s">
        <v>441</v>
      </c>
      <c r="BA114" s="796"/>
      <c r="BB114" s="796"/>
      <c r="BC114" s="796"/>
      <c r="BD114" s="796"/>
      <c r="BE114" s="796"/>
      <c r="BF114" s="796"/>
      <c r="BG114" s="796"/>
      <c r="BH114" s="796"/>
      <c r="BI114" s="796"/>
      <c r="BJ114" s="796"/>
      <c r="BK114" s="796"/>
      <c r="BL114" s="796"/>
      <c r="BM114" s="796"/>
      <c r="BN114" s="796"/>
      <c r="BO114" s="796"/>
      <c r="BP114" s="797"/>
      <c r="BQ114" s="862">
        <v>1097221</v>
      </c>
      <c r="BR114" s="863"/>
      <c r="BS114" s="863"/>
      <c r="BT114" s="863"/>
      <c r="BU114" s="863"/>
      <c r="BV114" s="863">
        <v>965153</v>
      </c>
      <c r="BW114" s="863"/>
      <c r="BX114" s="863"/>
      <c r="BY114" s="863"/>
      <c r="BZ114" s="863"/>
      <c r="CA114" s="863">
        <v>980543</v>
      </c>
      <c r="CB114" s="863"/>
      <c r="CC114" s="863"/>
      <c r="CD114" s="863"/>
      <c r="CE114" s="863"/>
      <c r="CF114" s="924">
        <v>9.6</v>
      </c>
      <c r="CG114" s="925"/>
      <c r="CH114" s="925"/>
      <c r="CI114" s="925"/>
      <c r="CJ114" s="925"/>
      <c r="CK114" s="980"/>
      <c r="CL114" s="867"/>
      <c r="CM114" s="870" t="s">
        <v>442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405</v>
      </c>
      <c r="DH114" s="826"/>
      <c r="DI114" s="826"/>
      <c r="DJ114" s="826"/>
      <c r="DK114" s="827"/>
      <c r="DL114" s="828" t="s">
        <v>127</v>
      </c>
      <c r="DM114" s="826"/>
      <c r="DN114" s="826"/>
      <c r="DO114" s="826"/>
      <c r="DP114" s="827"/>
      <c r="DQ114" s="828" t="s">
        <v>127</v>
      </c>
      <c r="DR114" s="826"/>
      <c r="DS114" s="826"/>
      <c r="DT114" s="826"/>
      <c r="DU114" s="827"/>
      <c r="DV114" s="873" t="s">
        <v>127</v>
      </c>
      <c r="DW114" s="874"/>
      <c r="DX114" s="874"/>
      <c r="DY114" s="874"/>
      <c r="DZ114" s="875"/>
    </row>
    <row r="115" spans="1:130" s="248" customFormat="1" ht="26.25" customHeight="1">
      <c r="A115" s="967"/>
      <c r="B115" s="968"/>
      <c r="C115" s="796" t="s">
        <v>443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199561</v>
      </c>
      <c r="AB115" s="972"/>
      <c r="AC115" s="972"/>
      <c r="AD115" s="972"/>
      <c r="AE115" s="973"/>
      <c r="AF115" s="974">
        <v>232774</v>
      </c>
      <c r="AG115" s="972"/>
      <c r="AH115" s="972"/>
      <c r="AI115" s="972"/>
      <c r="AJ115" s="973"/>
      <c r="AK115" s="974">
        <v>366890</v>
      </c>
      <c r="AL115" s="972"/>
      <c r="AM115" s="972"/>
      <c r="AN115" s="972"/>
      <c r="AO115" s="973"/>
      <c r="AP115" s="975">
        <v>3.6</v>
      </c>
      <c r="AQ115" s="976"/>
      <c r="AR115" s="976"/>
      <c r="AS115" s="976"/>
      <c r="AT115" s="977"/>
      <c r="AU115" s="985"/>
      <c r="AV115" s="986"/>
      <c r="AW115" s="986"/>
      <c r="AX115" s="986"/>
      <c r="AY115" s="986"/>
      <c r="AZ115" s="861" t="s">
        <v>444</v>
      </c>
      <c r="BA115" s="796"/>
      <c r="BB115" s="796"/>
      <c r="BC115" s="796"/>
      <c r="BD115" s="796"/>
      <c r="BE115" s="796"/>
      <c r="BF115" s="796"/>
      <c r="BG115" s="796"/>
      <c r="BH115" s="796"/>
      <c r="BI115" s="796"/>
      <c r="BJ115" s="796"/>
      <c r="BK115" s="796"/>
      <c r="BL115" s="796"/>
      <c r="BM115" s="796"/>
      <c r="BN115" s="796"/>
      <c r="BO115" s="796"/>
      <c r="BP115" s="797"/>
      <c r="BQ115" s="862" t="s">
        <v>127</v>
      </c>
      <c r="BR115" s="863"/>
      <c r="BS115" s="863"/>
      <c r="BT115" s="863"/>
      <c r="BU115" s="863"/>
      <c r="BV115" s="863" t="s">
        <v>127</v>
      </c>
      <c r="BW115" s="863"/>
      <c r="BX115" s="863"/>
      <c r="BY115" s="863"/>
      <c r="BZ115" s="863"/>
      <c r="CA115" s="863" t="s">
        <v>127</v>
      </c>
      <c r="CB115" s="863"/>
      <c r="CC115" s="863"/>
      <c r="CD115" s="863"/>
      <c r="CE115" s="863"/>
      <c r="CF115" s="924" t="s">
        <v>127</v>
      </c>
      <c r="CG115" s="925"/>
      <c r="CH115" s="925"/>
      <c r="CI115" s="925"/>
      <c r="CJ115" s="925"/>
      <c r="CK115" s="980"/>
      <c r="CL115" s="867"/>
      <c r="CM115" s="861" t="s">
        <v>445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111768</v>
      </c>
      <c r="DH115" s="826"/>
      <c r="DI115" s="826"/>
      <c r="DJ115" s="826"/>
      <c r="DK115" s="827"/>
      <c r="DL115" s="828">
        <v>833726</v>
      </c>
      <c r="DM115" s="826"/>
      <c r="DN115" s="826"/>
      <c r="DO115" s="826"/>
      <c r="DP115" s="827"/>
      <c r="DQ115" s="828">
        <v>779146</v>
      </c>
      <c r="DR115" s="826"/>
      <c r="DS115" s="826"/>
      <c r="DT115" s="826"/>
      <c r="DU115" s="827"/>
      <c r="DV115" s="873">
        <v>7.6</v>
      </c>
      <c r="DW115" s="874"/>
      <c r="DX115" s="874"/>
      <c r="DY115" s="874"/>
      <c r="DZ115" s="875"/>
    </row>
    <row r="116" spans="1:130" s="248" customFormat="1" ht="26.25" customHeight="1">
      <c r="A116" s="969"/>
      <c r="B116" s="970"/>
      <c r="C116" s="929" t="s">
        <v>446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127</v>
      </c>
      <c r="AB116" s="826"/>
      <c r="AC116" s="826"/>
      <c r="AD116" s="826"/>
      <c r="AE116" s="827"/>
      <c r="AF116" s="828" t="s">
        <v>127</v>
      </c>
      <c r="AG116" s="826"/>
      <c r="AH116" s="826"/>
      <c r="AI116" s="826"/>
      <c r="AJ116" s="827"/>
      <c r="AK116" s="828" t="s">
        <v>127</v>
      </c>
      <c r="AL116" s="826"/>
      <c r="AM116" s="826"/>
      <c r="AN116" s="826"/>
      <c r="AO116" s="827"/>
      <c r="AP116" s="873" t="s">
        <v>405</v>
      </c>
      <c r="AQ116" s="874"/>
      <c r="AR116" s="874"/>
      <c r="AS116" s="874"/>
      <c r="AT116" s="875"/>
      <c r="AU116" s="985"/>
      <c r="AV116" s="986"/>
      <c r="AW116" s="986"/>
      <c r="AX116" s="986"/>
      <c r="AY116" s="986"/>
      <c r="AZ116" s="912" t="s">
        <v>447</v>
      </c>
      <c r="BA116" s="913"/>
      <c r="BB116" s="913"/>
      <c r="BC116" s="913"/>
      <c r="BD116" s="913"/>
      <c r="BE116" s="913"/>
      <c r="BF116" s="913"/>
      <c r="BG116" s="913"/>
      <c r="BH116" s="913"/>
      <c r="BI116" s="913"/>
      <c r="BJ116" s="913"/>
      <c r="BK116" s="913"/>
      <c r="BL116" s="913"/>
      <c r="BM116" s="913"/>
      <c r="BN116" s="913"/>
      <c r="BO116" s="913"/>
      <c r="BP116" s="914"/>
      <c r="BQ116" s="862" t="s">
        <v>127</v>
      </c>
      <c r="BR116" s="863"/>
      <c r="BS116" s="863"/>
      <c r="BT116" s="863"/>
      <c r="BU116" s="863"/>
      <c r="BV116" s="863" t="s">
        <v>405</v>
      </c>
      <c r="BW116" s="863"/>
      <c r="BX116" s="863"/>
      <c r="BY116" s="863"/>
      <c r="BZ116" s="863"/>
      <c r="CA116" s="863" t="s">
        <v>127</v>
      </c>
      <c r="CB116" s="863"/>
      <c r="CC116" s="863"/>
      <c r="CD116" s="863"/>
      <c r="CE116" s="863"/>
      <c r="CF116" s="924" t="s">
        <v>127</v>
      </c>
      <c r="CG116" s="925"/>
      <c r="CH116" s="925"/>
      <c r="CI116" s="925"/>
      <c r="CJ116" s="925"/>
      <c r="CK116" s="980"/>
      <c r="CL116" s="867"/>
      <c r="CM116" s="870" t="s">
        <v>448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4916</v>
      </c>
      <c r="DH116" s="826"/>
      <c r="DI116" s="826"/>
      <c r="DJ116" s="826"/>
      <c r="DK116" s="827"/>
      <c r="DL116" s="828">
        <v>3277</v>
      </c>
      <c r="DM116" s="826"/>
      <c r="DN116" s="826"/>
      <c r="DO116" s="826"/>
      <c r="DP116" s="827"/>
      <c r="DQ116" s="828">
        <v>1828</v>
      </c>
      <c r="DR116" s="826"/>
      <c r="DS116" s="826"/>
      <c r="DT116" s="826"/>
      <c r="DU116" s="827"/>
      <c r="DV116" s="873">
        <v>0</v>
      </c>
      <c r="DW116" s="874"/>
      <c r="DX116" s="874"/>
      <c r="DY116" s="874"/>
      <c r="DZ116" s="875"/>
    </row>
    <row r="117" spans="1:130" s="248" customFormat="1" ht="26.25" customHeight="1">
      <c r="A117" s="950" t="s">
        <v>182</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449</v>
      </c>
      <c r="Z117" s="952"/>
      <c r="AA117" s="957">
        <v>918714</v>
      </c>
      <c r="AB117" s="958"/>
      <c r="AC117" s="958"/>
      <c r="AD117" s="958"/>
      <c r="AE117" s="959"/>
      <c r="AF117" s="960">
        <v>916714</v>
      </c>
      <c r="AG117" s="958"/>
      <c r="AH117" s="958"/>
      <c r="AI117" s="958"/>
      <c r="AJ117" s="959"/>
      <c r="AK117" s="960">
        <v>1028575</v>
      </c>
      <c r="AL117" s="958"/>
      <c r="AM117" s="958"/>
      <c r="AN117" s="958"/>
      <c r="AO117" s="959"/>
      <c r="AP117" s="961"/>
      <c r="AQ117" s="962"/>
      <c r="AR117" s="962"/>
      <c r="AS117" s="962"/>
      <c r="AT117" s="963"/>
      <c r="AU117" s="985"/>
      <c r="AV117" s="986"/>
      <c r="AW117" s="986"/>
      <c r="AX117" s="986"/>
      <c r="AY117" s="986"/>
      <c r="AZ117" s="912" t="s">
        <v>450</v>
      </c>
      <c r="BA117" s="913"/>
      <c r="BB117" s="913"/>
      <c r="BC117" s="913"/>
      <c r="BD117" s="913"/>
      <c r="BE117" s="913"/>
      <c r="BF117" s="913"/>
      <c r="BG117" s="913"/>
      <c r="BH117" s="913"/>
      <c r="BI117" s="913"/>
      <c r="BJ117" s="913"/>
      <c r="BK117" s="913"/>
      <c r="BL117" s="913"/>
      <c r="BM117" s="913"/>
      <c r="BN117" s="913"/>
      <c r="BO117" s="913"/>
      <c r="BP117" s="914"/>
      <c r="BQ117" s="862" t="s">
        <v>127</v>
      </c>
      <c r="BR117" s="863"/>
      <c r="BS117" s="863"/>
      <c r="BT117" s="863"/>
      <c r="BU117" s="863"/>
      <c r="BV117" s="863" t="s">
        <v>405</v>
      </c>
      <c r="BW117" s="863"/>
      <c r="BX117" s="863"/>
      <c r="BY117" s="863"/>
      <c r="BZ117" s="863"/>
      <c r="CA117" s="863" t="s">
        <v>127</v>
      </c>
      <c r="CB117" s="863"/>
      <c r="CC117" s="863"/>
      <c r="CD117" s="863"/>
      <c r="CE117" s="863"/>
      <c r="CF117" s="924" t="s">
        <v>127</v>
      </c>
      <c r="CG117" s="925"/>
      <c r="CH117" s="925"/>
      <c r="CI117" s="925"/>
      <c r="CJ117" s="925"/>
      <c r="CK117" s="980"/>
      <c r="CL117" s="867"/>
      <c r="CM117" s="870" t="s">
        <v>451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v>157460</v>
      </c>
      <c r="DH117" s="826"/>
      <c r="DI117" s="826"/>
      <c r="DJ117" s="826"/>
      <c r="DK117" s="827"/>
      <c r="DL117" s="828" t="s">
        <v>127</v>
      </c>
      <c r="DM117" s="826"/>
      <c r="DN117" s="826"/>
      <c r="DO117" s="826"/>
      <c r="DP117" s="827"/>
      <c r="DQ117" s="828" t="s">
        <v>127</v>
      </c>
      <c r="DR117" s="826"/>
      <c r="DS117" s="826"/>
      <c r="DT117" s="826"/>
      <c r="DU117" s="827"/>
      <c r="DV117" s="873" t="s">
        <v>127</v>
      </c>
      <c r="DW117" s="874"/>
      <c r="DX117" s="874"/>
      <c r="DY117" s="874"/>
      <c r="DZ117" s="875"/>
    </row>
    <row r="118" spans="1:130" s="248" customFormat="1" ht="26.25" customHeight="1">
      <c r="A118" s="950" t="s">
        <v>425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422</v>
      </c>
      <c r="AB118" s="951"/>
      <c r="AC118" s="951"/>
      <c r="AD118" s="951"/>
      <c r="AE118" s="952"/>
      <c r="AF118" s="953" t="s">
        <v>423</v>
      </c>
      <c r="AG118" s="951"/>
      <c r="AH118" s="951"/>
      <c r="AI118" s="951"/>
      <c r="AJ118" s="952"/>
      <c r="AK118" s="953" t="s">
        <v>300</v>
      </c>
      <c r="AL118" s="951"/>
      <c r="AM118" s="951"/>
      <c r="AN118" s="951"/>
      <c r="AO118" s="952"/>
      <c r="AP118" s="954" t="s">
        <v>424</v>
      </c>
      <c r="AQ118" s="955"/>
      <c r="AR118" s="955"/>
      <c r="AS118" s="955"/>
      <c r="AT118" s="956"/>
      <c r="AU118" s="985"/>
      <c r="AV118" s="986"/>
      <c r="AW118" s="986"/>
      <c r="AX118" s="986"/>
      <c r="AY118" s="986"/>
      <c r="AZ118" s="928" t="s">
        <v>452</v>
      </c>
      <c r="BA118" s="929"/>
      <c r="BB118" s="929"/>
      <c r="BC118" s="929"/>
      <c r="BD118" s="929"/>
      <c r="BE118" s="929"/>
      <c r="BF118" s="929"/>
      <c r="BG118" s="929"/>
      <c r="BH118" s="929"/>
      <c r="BI118" s="929"/>
      <c r="BJ118" s="929"/>
      <c r="BK118" s="929"/>
      <c r="BL118" s="929"/>
      <c r="BM118" s="929"/>
      <c r="BN118" s="929"/>
      <c r="BO118" s="929"/>
      <c r="BP118" s="930"/>
      <c r="BQ118" s="931" t="s">
        <v>127</v>
      </c>
      <c r="BR118" s="894"/>
      <c r="BS118" s="894"/>
      <c r="BT118" s="894"/>
      <c r="BU118" s="894"/>
      <c r="BV118" s="894" t="s">
        <v>127</v>
      </c>
      <c r="BW118" s="894"/>
      <c r="BX118" s="894"/>
      <c r="BY118" s="894"/>
      <c r="BZ118" s="894"/>
      <c r="CA118" s="894" t="s">
        <v>127</v>
      </c>
      <c r="CB118" s="894"/>
      <c r="CC118" s="894"/>
      <c r="CD118" s="894"/>
      <c r="CE118" s="894"/>
      <c r="CF118" s="924" t="s">
        <v>127</v>
      </c>
      <c r="CG118" s="925"/>
      <c r="CH118" s="925"/>
      <c r="CI118" s="925"/>
      <c r="CJ118" s="925"/>
      <c r="CK118" s="980"/>
      <c r="CL118" s="867"/>
      <c r="CM118" s="870" t="s">
        <v>453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127</v>
      </c>
      <c r="DH118" s="826"/>
      <c r="DI118" s="826"/>
      <c r="DJ118" s="826"/>
      <c r="DK118" s="827"/>
      <c r="DL118" s="828" t="s">
        <v>127</v>
      </c>
      <c r="DM118" s="826"/>
      <c r="DN118" s="826"/>
      <c r="DO118" s="826"/>
      <c r="DP118" s="827"/>
      <c r="DQ118" s="828" t="s">
        <v>127</v>
      </c>
      <c r="DR118" s="826"/>
      <c r="DS118" s="826"/>
      <c r="DT118" s="826"/>
      <c r="DU118" s="827"/>
      <c r="DV118" s="873" t="s">
        <v>127</v>
      </c>
      <c r="DW118" s="874"/>
      <c r="DX118" s="874"/>
      <c r="DY118" s="874"/>
      <c r="DZ118" s="875"/>
    </row>
    <row r="119" spans="1:130" s="248" customFormat="1" ht="26.25" customHeight="1">
      <c r="A119" s="864" t="s">
        <v>428</v>
      </c>
      <c r="B119" s="865"/>
      <c r="C119" s="940" t="s">
        <v>429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197594</v>
      </c>
      <c r="AB119" s="944"/>
      <c r="AC119" s="944"/>
      <c r="AD119" s="944"/>
      <c r="AE119" s="945"/>
      <c r="AF119" s="946">
        <v>192995</v>
      </c>
      <c r="AG119" s="944"/>
      <c r="AH119" s="944"/>
      <c r="AI119" s="944"/>
      <c r="AJ119" s="945"/>
      <c r="AK119" s="946">
        <v>119224</v>
      </c>
      <c r="AL119" s="944"/>
      <c r="AM119" s="944"/>
      <c r="AN119" s="944"/>
      <c r="AO119" s="945"/>
      <c r="AP119" s="947">
        <v>1.2</v>
      </c>
      <c r="AQ119" s="948"/>
      <c r="AR119" s="948"/>
      <c r="AS119" s="948"/>
      <c r="AT119" s="949"/>
      <c r="AU119" s="987"/>
      <c r="AV119" s="988"/>
      <c r="AW119" s="988"/>
      <c r="AX119" s="988"/>
      <c r="AY119" s="988"/>
      <c r="AZ119" s="279" t="s">
        <v>182</v>
      </c>
      <c r="BA119" s="279"/>
      <c r="BB119" s="279"/>
      <c r="BC119" s="279"/>
      <c r="BD119" s="279"/>
      <c r="BE119" s="279"/>
      <c r="BF119" s="279"/>
      <c r="BG119" s="279"/>
      <c r="BH119" s="279"/>
      <c r="BI119" s="279"/>
      <c r="BJ119" s="279"/>
      <c r="BK119" s="279"/>
      <c r="BL119" s="279"/>
      <c r="BM119" s="279"/>
      <c r="BN119" s="279"/>
      <c r="BO119" s="926" t="s">
        <v>454</v>
      </c>
      <c r="BP119" s="927"/>
      <c r="BQ119" s="931">
        <v>7071122</v>
      </c>
      <c r="BR119" s="894"/>
      <c r="BS119" s="894"/>
      <c r="BT119" s="894"/>
      <c r="BU119" s="894"/>
      <c r="BV119" s="894">
        <v>7611380</v>
      </c>
      <c r="BW119" s="894"/>
      <c r="BX119" s="894"/>
      <c r="BY119" s="894"/>
      <c r="BZ119" s="894"/>
      <c r="CA119" s="894">
        <v>7015389</v>
      </c>
      <c r="CB119" s="894"/>
      <c r="CC119" s="894"/>
      <c r="CD119" s="894"/>
      <c r="CE119" s="894"/>
      <c r="CF119" s="792"/>
      <c r="CG119" s="793"/>
      <c r="CH119" s="793"/>
      <c r="CI119" s="793"/>
      <c r="CJ119" s="883"/>
      <c r="CK119" s="981"/>
      <c r="CL119" s="869"/>
      <c r="CM119" s="887" t="s">
        <v>455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127</v>
      </c>
      <c r="DH119" s="809"/>
      <c r="DI119" s="809"/>
      <c r="DJ119" s="809"/>
      <c r="DK119" s="810"/>
      <c r="DL119" s="811" t="s">
        <v>127</v>
      </c>
      <c r="DM119" s="809"/>
      <c r="DN119" s="809"/>
      <c r="DO119" s="809"/>
      <c r="DP119" s="810"/>
      <c r="DQ119" s="811" t="s">
        <v>127</v>
      </c>
      <c r="DR119" s="809"/>
      <c r="DS119" s="809"/>
      <c r="DT119" s="809"/>
      <c r="DU119" s="810"/>
      <c r="DV119" s="897" t="s">
        <v>127</v>
      </c>
      <c r="DW119" s="898"/>
      <c r="DX119" s="898"/>
      <c r="DY119" s="898"/>
      <c r="DZ119" s="899"/>
    </row>
    <row r="120" spans="1:130" s="248" customFormat="1" ht="26.25" customHeight="1">
      <c r="A120" s="866"/>
      <c r="B120" s="867"/>
      <c r="C120" s="870" t="s">
        <v>432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127</v>
      </c>
      <c r="AB120" s="826"/>
      <c r="AC120" s="826"/>
      <c r="AD120" s="826"/>
      <c r="AE120" s="827"/>
      <c r="AF120" s="828" t="s">
        <v>127</v>
      </c>
      <c r="AG120" s="826"/>
      <c r="AH120" s="826"/>
      <c r="AI120" s="826"/>
      <c r="AJ120" s="827"/>
      <c r="AK120" s="828" t="s">
        <v>127</v>
      </c>
      <c r="AL120" s="826"/>
      <c r="AM120" s="826"/>
      <c r="AN120" s="826"/>
      <c r="AO120" s="827"/>
      <c r="AP120" s="873" t="s">
        <v>127</v>
      </c>
      <c r="AQ120" s="874"/>
      <c r="AR120" s="874"/>
      <c r="AS120" s="874"/>
      <c r="AT120" s="875"/>
      <c r="AU120" s="932" t="s">
        <v>456</v>
      </c>
      <c r="AV120" s="933"/>
      <c r="AW120" s="933"/>
      <c r="AX120" s="933"/>
      <c r="AY120" s="934"/>
      <c r="AZ120" s="909" t="s">
        <v>457</v>
      </c>
      <c r="BA120" s="854"/>
      <c r="BB120" s="854"/>
      <c r="BC120" s="854"/>
      <c r="BD120" s="854"/>
      <c r="BE120" s="854"/>
      <c r="BF120" s="854"/>
      <c r="BG120" s="854"/>
      <c r="BH120" s="854"/>
      <c r="BI120" s="854"/>
      <c r="BJ120" s="854"/>
      <c r="BK120" s="854"/>
      <c r="BL120" s="854"/>
      <c r="BM120" s="854"/>
      <c r="BN120" s="854"/>
      <c r="BO120" s="854"/>
      <c r="BP120" s="855"/>
      <c r="BQ120" s="910">
        <v>8100211</v>
      </c>
      <c r="BR120" s="891"/>
      <c r="BS120" s="891"/>
      <c r="BT120" s="891"/>
      <c r="BU120" s="891"/>
      <c r="BV120" s="891">
        <v>7892096</v>
      </c>
      <c r="BW120" s="891"/>
      <c r="BX120" s="891"/>
      <c r="BY120" s="891"/>
      <c r="BZ120" s="891"/>
      <c r="CA120" s="891">
        <v>6993568</v>
      </c>
      <c r="CB120" s="891"/>
      <c r="CC120" s="891"/>
      <c r="CD120" s="891"/>
      <c r="CE120" s="891"/>
      <c r="CF120" s="915">
        <v>68.5</v>
      </c>
      <c r="CG120" s="916"/>
      <c r="CH120" s="916"/>
      <c r="CI120" s="916"/>
      <c r="CJ120" s="916"/>
      <c r="CK120" s="917" t="s">
        <v>458</v>
      </c>
      <c r="CL120" s="901"/>
      <c r="CM120" s="901"/>
      <c r="CN120" s="901"/>
      <c r="CO120" s="902"/>
      <c r="CP120" s="921" t="s">
        <v>402</v>
      </c>
      <c r="CQ120" s="922"/>
      <c r="CR120" s="922"/>
      <c r="CS120" s="922"/>
      <c r="CT120" s="922"/>
      <c r="CU120" s="922"/>
      <c r="CV120" s="922"/>
      <c r="CW120" s="922"/>
      <c r="CX120" s="922"/>
      <c r="CY120" s="922"/>
      <c r="CZ120" s="922"/>
      <c r="DA120" s="922"/>
      <c r="DB120" s="922"/>
      <c r="DC120" s="922"/>
      <c r="DD120" s="922"/>
      <c r="DE120" s="922"/>
      <c r="DF120" s="923"/>
      <c r="DG120" s="910">
        <v>2293548</v>
      </c>
      <c r="DH120" s="891"/>
      <c r="DI120" s="891"/>
      <c r="DJ120" s="891"/>
      <c r="DK120" s="891"/>
      <c r="DL120" s="891">
        <v>2651615</v>
      </c>
      <c r="DM120" s="891"/>
      <c r="DN120" s="891"/>
      <c r="DO120" s="891"/>
      <c r="DP120" s="891"/>
      <c r="DQ120" s="891">
        <v>2509451</v>
      </c>
      <c r="DR120" s="891"/>
      <c r="DS120" s="891"/>
      <c r="DT120" s="891"/>
      <c r="DU120" s="891"/>
      <c r="DV120" s="892">
        <v>24.6</v>
      </c>
      <c r="DW120" s="892"/>
      <c r="DX120" s="892"/>
      <c r="DY120" s="892"/>
      <c r="DZ120" s="893"/>
    </row>
    <row r="121" spans="1:130" s="248" customFormat="1" ht="26.25" customHeight="1">
      <c r="A121" s="866"/>
      <c r="B121" s="867"/>
      <c r="C121" s="912" t="s">
        <v>459</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127</v>
      </c>
      <c r="AB121" s="826"/>
      <c r="AC121" s="826"/>
      <c r="AD121" s="826"/>
      <c r="AE121" s="827"/>
      <c r="AF121" s="828" t="s">
        <v>405</v>
      </c>
      <c r="AG121" s="826"/>
      <c r="AH121" s="826"/>
      <c r="AI121" s="826"/>
      <c r="AJ121" s="827"/>
      <c r="AK121" s="828" t="s">
        <v>460</v>
      </c>
      <c r="AL121" s="826"/>
      <c r="AM121" s="826"/>
      <c r="AN121" s="826"/>
      <c r="AO121" s="827"/>
      <c r="AP121" s="873" t="s">
        <v>127</v>
      </c>
      <c r="AQ121" s="874"/>
      <c r="AR121" s="874"/>
      <c r="AS121" s="874"/>
      <c r="AT121" s="875"/>
      <c r="AU121" s="935"/>
      <c r="AV121" s="936"/>
      <c r="AW121" s="936"/>
      <c r="AX121" s="936"/>
      <c r="AY121" s="937"/>
      <c r="AZ121" s="861" t="s">
        <v>461</v>
      </c>
      <c r="BA121" s="796"/>
      <c r="BB121" s="796"/>
      <c r="BC121" s="796"/>
      <c r="BD121" s="796"/>
      <c r="BE121" s="796"/>
      <c r="BF121" s="796"/>
      <c r="BG121" s="796"/>
      <c r="BH121" s="796"/>
      <c r="BI121" s="796"/>
      <c r="BJ121" s="796"/>
      <c r="BK121" s="796"/>
      <c r="BL121" s="796"/>
      <c r="BM121" s="796"/>
      <c r="BN121" s="796"/>
      <c r="BO121" s="796"/>
      <c r="BP121" s="797"/>
      <c r="BQ121" s="862">
        <v>1998724</v>
      </c>
      <c r="BR121" s="863"/>
      <c r="BS121" s="863"/>
      <c r="BT121" s="863"/>
      <c r="BU121" s="863"/>
      <c r="BV121" s="863">
        <v>2011657</v>
      </c>
      <c r="BW121" s="863"/>
      <c r="BX121" s="863"/>
      <c r="BY121" s="863"/>
      <c r="BZ121" s="863"/>
      <c r="CA121" s="863">
        <v>1773389</v>
      </c>
      <c r="CB121" s="863"/>
      <c r="CC121" s="863"/>
      <c r="CD121" s="863"/>
      <c r="CE121" s="863"/>
      <c r="CF121" s="924">
        <v>17.399999999999999</v>
      </c>
      <c r="CG121" s="925"/>
      <c r="CH121" s="925"/>
      <c r="CI121" s="925"/>
      <c r="CJ121" s="925"/>
      <c r="CK121" s="918"/>
      <c r="CL121" s="904"/>
      <c r="CM121" s="904"/>
      <c r="CN121" s="904"/>
      <c r="CO121" s="905"/>
      <c r="CP121" s="884" t="s">
        <v>462</v>
      </c>
      <c r="CQ121" s="885"/>
      <c r="CR121" s="885"/>
      <c r="CS121" s="885"/>
      <c r="CT121" s="885"/>
      <c r="CU121" s="885"/>
      <c r="CV121" s="885"/>
      <c r="CW121" s="885"/>
      <c r="CX121" s="885"/>
      <c r="CY121" s="885"/>
      <c r="CZ121" s="885"/>
      <c r="DA121" s="885"/>
      <c r="DB121" s="885"/>
      <c r="DC121" s="885"/>
      <c r="DD121" s="885"/>
      <c r="DE121" s="885"/>
      <c r="DF121" s="886"/>
      <c r="DG121" s="862" t="s">
        <v>127</v>
      </c>
      <c r="DH121" s="863"/>
      <c r="DI121" s="863"/>
      <c r="DJ121" s="863"/>
      <c r="DK121" s="863"/>
      <c r="DL121" s="863" t="s">
        <v>127</v>
      </c>
      <c r="DM121" s="863"/>
      <c r="DN121" s="863"/>
      <c r="DO121" s="863"/>
      <c r="DP121" s="863"/>
      <c r="DQ121" s="863" t="s">
        <v>127</v>
      </c>
      <c r="DR121" s="863"/>
      <c r="DS121" s="863"/>
      <c r="DT121" s="863"/>
      <c r="DU121" s="863"/>
      <c r="DV121" s="840" t="s">
        <v>405</v>
      </c>
      <c r="DW121" s="840"/>
      <c r="DX121" s="840"/>
      <c r="DY121" s="840"/>
      <c r="DZ121" s="841"/>
    </row>
    <row r="122" spans="1:130" s="248" customFormat="1" ht="26.25" customHeight="1">
      <c r="A122" s="866"/>
      <c r="B122" s="867"/>
      <c r="C122" s="870" t="s">
        <v>442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127</v>
      </c>
      <c r="AB122" s="826"/>
      <c r="AC122" s="826"/>
      <c r="AD122" s="826"/>
      <c r="AE122" s="827"/>
      <c r="AF122" s="828" t="s">
        <v>127</v>
      </c>
      <c r="AG122" s="826"/>
      <c r="AH122" s="826"/>
      <c r="AI122" s="826"/>
      <c r="AJ122" s="827"/>
      <c r="AK122" s="828" t="s">
        <v>405</v>
      </c>
      <c r="AL122" s="826"/>
      <c r="AM122" s="826"/>
      <c r="AN122" s="826"/>
      <c r="AO122" s="827"/>
      <c r="AP122" s="873" t="s">
        <v>127</v>
      </c>
      <c r="AQ122" s="874"/>
      <c r="AR122" s="874"/>
      <c r="AS122" s="874"/>
      <c r="AT122" s="875"/>
      <c r="AU122" s="935"/>
      <c r="AV122" s="936"/>
      <c r="AW122" s="936"/>
      <c r="AX122" s="936"/>
      <c r="AY122" s="937"/>
      <c r="AZ122" s="928" t="s">
        <v>463</v>
      </c>
      <c r="BA122" s="929"/>
      <c r="BB122" s="929"/>
      <c r="BC122" s="929"/>
      <c r="BD122" s="929"/>
      <c r="BE122" s="929"/>
      <c r="BF122" s="929"/>
      <c r="BG122" s="929"/>
      <c r="BH122" s="929"/>
      <c r="BI122" s="929"/>
      <c r="BJ122" s="929"/>
      <c r="BK122" s="929"/>
      <c r="BL122" s="929"/>
      <c r="BM122" s="929"/>
      <c r="BN122" s="929"/>
      <c r="BO122" s="929"/>
      <c r="BP122" s="930"/>
      <c r="BQ122" s="931">
        <v>4102340</v>
      </c>
      <c r="BR122" s="894"/>
      <c r="BS122" s="894"/>
      <c r="BT122" s="894"/>
      <c r="BU122" s="894"/>
      <c r="BV122" s="894">
        <v>3820850</v>
      </c>
      <c r="BW122" s="894"/>
      <c r="BX122" s="894"/>
      <c r="BY122" s="894"/>
      <c r="BZ122" s="894"/>
      <c r="CA122" s="894">
        <v>3451168</v>
      </c>
      <c r="CB122" s="894"/>
      <c r="CC122" s="894"/>
      <c r="CD122" s="894"/>
      <c r="CE122" s="894"/>
      <c r="CF122" s="895">
        <v>33.799999999999997</v>
      </c>
      <c r="CG122" s="896"/>
      <c r="CH122" s="896"/>
      <c r="CI122" s="896"/>
      <c r="CJ122" s="896"/>
      <c r="CK122" s="918"/>
      <c r="CL122" s="904"/>
      <c r="CM122" s="904"/>
      <c r="CN122" s="904"/>
      <c r="CO122" s="905"/>
      <c r="CP122" s="884" t="s">
        <v>399</v>
      </c>
      <c r="CQ122" s="885"/>
      <c r="CR122" s="885"/>
      <c r="CS122" s="885"/>
      <c r="CT122" s="885"/>
      <c r="CU122" s="885"/>
      <c r="CV122" s="885"/>
      <c r="CW122" s="885"/>
      <c r="CX122" s="885"/>
      <c r="CY122" s="885"/>
      <c r="CZ122" s="885"/>
      <c r="DA122" s="885"/>
      <c r="DB122" s="885"/>
      <c r="DC122" s="885"/>
      <c r="DD122" s="885"/>
      <c r="DE122" s="885"/>
      <c r="DF122" s="886"/>
      <c r="DG122" s="862" t="s">
        <v>127</v>
      </c>
      <c r="DH122" s="863"/>
      <c r="DI122" s="863"/>
      <c r="DJ122" s="863"/>
      <c r="DK122" s="863"/>
      <c r="DL122" s="863" t="s">
        <v>405</v>
      </c>
      <c r="DM122" s="863"/>
      <c r="DN122" s="863"/>
      <c r="DO122" s="863"/>
      <c r="DP122" s="863"/>
      <c r="DQ122" s="863" t="s">
        <v>127</v>
      </c>
      <c r="DR122" s="863"/>
      <c r="DS122" s="863"/>
      <c r="DT122" s="863"/>
      <c r="DU122" s="863"/>
      <c r="DV122" s="840" t="s">
        <v>405</v>
      </c>
      <c r="DW122" s="840"/>
      <c r="DX122" s="840"/>
      <c r="DY122" s="840"/>
      <c r="DZ122" s="841"/>
    </row>
    <row r="123" spans="1:130" s="248" customFormat="1" ht="26.25" customHeight="1">
      <c r="A123" s="866"/>
      <c r="B123" s="867"/>
      <c r="C123" s="870" t="s">
        <v>448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1967</v>
      </c>
      <c r="AB123" s="826"/>
      <c r="AC123" s="826"/>
      <c r="AD123" s="826"/>
      <c r="AE123" s="827"/>
      <c r="AF123" s="828">
        <v>1639</v>
      </c>
      <c r="AG123" s="826"/>
      <c r="AH123" s="826"/>
      <c r="AI123" s="826"/>
      <c r="AJ123" s="827"/>
      <c r="AK123" s="828">
        <v>1449</v>
      </c>
      <c r="AL123" s="826"/>
      <c r="AM123" s="826"/>
      <c r="AN123" s="826"/>
      <c r="AO123" s="827"/>
      <c r="AP123" s="873">
        <v>0</v>
      </c>
      <c r="AQ123" s="874"/>
      <c r="AR123" s="874"/>
      <c r="AS123" s="874"/>
      <c r="AT123" s="875"/>
      <c r="AU123" s="938"/>
      <c r="AV123" s="939"/>
      <c r="AW123" s="939"/>
      <c r="AX123" s="939"/>
      <c r="AY123" s="939"/>
      <c r="AZ123" s="279" t="s">
        <v>182</v>
      </c>
      <c r="BA123" s="279"/>
      <c r="BB123" s="279"/>
      <c r="BC123" s="279"/>
      <c r="BD123" s="279"/>
      <c r="BE123" s="279"/>
      <c r="BF123" s="279"/>
      <c r="BG123" s="279"/>
      <c r="BH123" s="279"/>
      <c r="BI123" s="279"/>
      <c r="BJ123" s="279"/>
      <c r="BK123" s="279"/>
      <c r="BL123" s="279"/>
      <c r="BM123" s="279"/>
      <c r="BN123" s="279"/>
      <c r="BO123" s="926" t="s">
        <v>464</v>
      </c>
      <c r="BP123" s="927"/>
      <c r="BQ123" s="881">
        <v>14201275</v>
      </c>
      <c r="BR123" s="882"/>
      <c r="BS123" s="882"/>
      <c r="BT123" s="882"/>
      <c r="BU123" s="882"/>
      <c r="BV123" s="882">
        <v>13724603</v>
      </c>
      <c r="BW123" s="882"/>
      <c r="BX123" s="882"/>
      <c r="BY123" s="882"/>
      <c r="BZ123" s="882"/>
      <c r="CA123" s="882">
        <v>12218125</v>
      </c>
      <c r="CB123" s="882"/>
      <c r="CC123" s="882"/>
      <c r="CD123" s="882"/>
      <c r="CE123" s="882"/>
      <c r="CF123" s="792"/>
      <c r="CG123" s="793"/>
      <c r="CH123" s="793"/>
      <c r="CI123" s="793"/>
      <c r="CJ123" s="883"/>
      <c r="CK123" s="918"/>
      <c r="CL123" s="904"/>
      <c r="CM123" s="904"/>
      <c r="CN123" s="904"/>
      <c r="CO123" s="905"/>
      <c r="CP123" s="884" t="s">
        <v>397</v>
      </c>
      <c r="CQ123" s="885"/>
      <c r="CR123" s="885"/>
      <c r="CS123" s="885"/>
      <c r="CT123" s="885"/>
      <c r="CU123" s="885"/>
      <c r="CV123" s="885"/>
      <c r="CW123" s="885"/>
      <c r="CX123" s="885"/>
      <c r="CY123" s="885"/>
      <c r="CZ123" s="885"/>
      <c r="DA123" s="885"/>
      <c r="DB123" s="885"/>
      <c r="DC123" s="885"/>
      <c r="DD123" s="885"/>
      <c r="DE123" s="885"/>
      <c r="DF123" s="886"/>
      <c r="DG123" s="825" t="s">
        <v>127</v>
      </c>
      <c r="DH123" s="826"/>
      <c r="DI123" s="826"/>
      <c r="DJ123" s="826"/>
      <c r="DK123" s="827"/>
      <c r="DL123" s="828" t="s">
        <v>127</v>
      </c>
      <c r="DM123" s="826"/>
      <c r="DN123" s="826"/>
      <c r="DO123" s="826"/>
      <c r="DP123" s="827"/>
      <c r="DQ123" s="828" t="s">
        <v>127</v>
      </c>
      <c r="DR123" s="826"/>
      <c r="DS123" s="826"/>
      <c r="DT123" s="826"/>
      <c r="DU123" s="827"/>
      <c r="DV123" s="873" t="s">
        <v>127</v>
      </c>
      <c r="DW123" s="874"/>
      <c r="DX123" s="874"/>
      <c r="DY123" s="874"/>
      <c r="DZ123" s="875"/>
    </row>
    <row r="124" spans="1:130" s="248" customFormat="1" ht="26.25" customHeight="1" thickBot="1">
      <c r="A124" s="866"/>
      <c r="B124" s="867"/>
      <c r="C124" s="870" t="s">
        <v>451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405</v>
      </c>
      <c r="AB124" s="826"/>
      <c r="AC124" s="826"/>
      <c r="AD124" s="826"/>
      <c r="AE124" s="827"/>
      <c r="AF124" s="828" t="s">
        <v>460</v>
      </c>
      <c r="AG124" s="826"/>
      <c r="AH124" s="826"/>
      <c r="AI124" s="826"/>
      <c r="AJ124" s="827"/>
      <c r="AK124" s="828" t="s">
        <v>127</v>
      </c>
      <c r="AL124" s="826"/>
      <c r="AM124" s="826"/>
      <c r="AN124" s="826"/>
      <c r="AO124" s="827"/>
      <c r="AP124" s="873" t="s">
        <v>127</v>
      </c>
      <c r="AQ124" s="874"/>
      <c r="AR124" s="874"/>
      <c r="AS124" s="874"/>
      <c r="AT124" s="875"/>
      <c r="AU124" s="876" t="s">
        <v>465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127</v>
      </c>
      <c r="BR124" s="880"/>
      <c r="BS124" s="880"/>
      <c r="BT124" s="880"/>
      <c r="BU124" s="880"/>
      <c r="BV124" s="880" t="s">
        <v>127</v>
      </c>
      <c r="BW124" s="880"/>
      <c r="BX124" s="880"/>
      <c r="BY124" s="880"/>
      <c r="BZ124" s="880"/>
      <c r="CA124" s="880" t="s">
        <v>460</v>
      </c>
      <c r="CB124" s="880"/>
      <c r="CC124" s="880"/>
      <c r="CD124" s="880"/>
      <c r="CE124" s="880"/>
      <c r="CF124" s="770"/>
      <c r="CG124" s="771"/>
      <c r="CH124" s="771"/>
      <c r="CI124" s="771"/>
      <c r="CJ124" s="911"/>
      <c r="CK124" s="919"/>
      <c r="CL124" s="919"/>
      <c r="CM124" s="919"/>
      <c r="CN124" s="919"/>
      <c r="CO124" s="920"/>
      <c r="CP124" s="884" t="s">
        <v>466</v>
      </c>
      <c r="CQ124" s="885"/>
      <c r="CR124" s="885"/>
      <c r="CS124" s="885"/>
      <c r="CT124" s="885"/>
      <c r="CU124" s="885"/>
      <c r="CV124" s="885"/>
      <c r="CW124" s="885"/>
      <c r="CX124" s="885"/>
      <c r="CY124" s="885"/>
      <c r="CZ124" s="885"/>
      <c r="DA124" s="885"/>
      <c r="DB124" s="885"/>
      <c r="DC124" s="885"/>
      <c r="DD124" s="885"/>
      <c r="DE124" s="885"/>
      <c r="DF124" s="886"/>
      <c r="DG124" s="808" t="s">
        <v>460</v>
      </c>
      <c r="DH124" s="809"/>
      <c r="DI124" s="809"/>
      <c r="DJ124" s="809"/>
      <c r="DK124" s="810"/>
      <c r="DL124" s="811" t="s">
        <v>460</v>
      </c>
      <c r="DM124" s="809"/>
      <c r="DN124" s="809"/>
      <c r="DO124" s="809"/>
      <c r="DP124" s="810"/>
      <c r="DQ124" s="811" t="s">
        <v>460</v>
      </c>
      <c r="DR124" s="809"/>
      <c r="DS124" s="809"/>
      <c r="DT124" s="809"/>
      <c r="DU124" s="810"/>
      <c r="DV124" s="897" t="s">
        <v>460</v>
      </c>
      <c r="DW124" s="898"/>
      <c r="DX124" s="898"/>
      <c r="DY124" s="898"/>
      <c r="DZ124" s="899"/>
    </row>
    <row r="125" spans="1:130" s="248" customFormat="1" ht="26.25" customHeight="1">
      <c r="A125" s="866"/>
      <c r="B125" s="867"/>
      <c r="C125" s="870" t="s">
        <v>453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460</v>
      </c>
      <c r="AB125" s="826"/>
      <c r="AC125" s="826"/>
      <c r="AD125" s="826"/>
      <c r="AE125" s="827"/>
      <c r="AF125" s="828" t="s">
        <v>460</v>
      </c>
      <c r="AG125" s="826"/>
      <c r="AH125" s="826"/>
      <c r="AI125" s="826"/>
      <c r="AJ125" s="827"/>
      <c r="AK125" s="828" t="s">
        <v>460</v>
      </c>
      <c r="AL125" s="826"/>
      <c r="AM125" s="826"/>
      <c r="AN125" s="826"/>
      <c r="AO125" s="827"/>
      <c r="AP125" s="873" t="s">
        <v>127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467</v>
      </c>
      <c r="CL125" s="901"/>
      <c r="CM125" s="901"/>
      <c r="CN125" s="901"/>
      <c r="CO125" s="902"/>
      <c r="CP125" s="909" t="s">
        <v>468</v>
      </c>
      <c r="CQ125" s="854"/>
      <c r="CR125" s="854"/>
      <c r="CS125" s="854"/>
      <c r="CT125" s="854"/>
      <c r="CU125" s="854"/>
      <c r="CV125" s="854"/>
      <c r="CW125" s="854"/>
      <c r="CX125" s="854"/>
      <c r="CY125" s="854"/>
      <c r="CZ125" s="854"/>
      <c r="DA125" s="854"/>
      <c r="DB125" s="854"/>
      <c r="DC125" s="854"/>
      <c r="DD125" s="854"/>
      <c r="DE125" s="854"/>
      <c r="DF125" s="855"/>
      <c r="DG125" s="910" t="s">
        <v>460</v>
      </c>
      <c r="DH125" s="891"/>
      <c r="DI125" s="891"/>
      <c r="DJ125" s="891"/>
      <c r="DK125" s="891"/>
      <c r="DL125" s="891" t="s">
        <v>460</v>
      </c>
      <c r="DM125" s="891"/>
      <c r="DN125" s="891"/>
      <c r="DO125" s="891"/>
      <c r="DP125" s="891"/>
      <c r="DQ125" s="891" t="s">
        <v>127</v>
      </c>
      <c r="DR125" s="891"/>
      <c r="DS125" s="891"/>
      <c r="DT125" s="891"/>
      <c r="DU125" s="891"/>
      <c r="DV125" s="892" t="s">
        <v>127</v>
      </c>
      <c r="DW125" s="892"/>
      <c r="DX125" s="892"/>
      <c r="DY125" s="892"/>
      <c r="DZ125" s="893"/>
    </row>
    <row r="126" spans="1:130" s="248" customFormat="1" ht="26.25" customHeight="1" thickBot="1">
      <c r="A126" s="866"/>
      <c r="B126" s="867"/>
      <c r="C126" s="870" t="s">
        <v>455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460</v>
      </c>
      <c r="AB126" s="826"/>
      <c r="AC126" s="826"/>
      <c r="AD126" s="826"/>
      <c r="AE126" s="827"/>
      <c r="AF126" s="828">
        <v>38140</v>
      </c>
      <c r="AG126" s="826"/>
      <c r="AH126" s="826"/>
      <c r="AI126" s="826"/>
      <c r="AJ126" s="827"/>
      <c r="AK126" s="828">
        <v>246217</v>
      </c>
      <c r="AL126" s="826"/>
      <c r="AM126" s="826"/>
      <c r="AN126" s="826"/>
      <c r="AO126" s="827"/>
      <c r="AP126" s="873">
        <v>2.4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469</v>
      </c>
      <c r="CQ126" s="796"/>
      <c r="CR126" s="796"/>
      <c r="CS126" s="796"/>
      <c r="CT126" s="796"/>
      <c r="CU126" s="796"/>
      <c r="CV126" s="796"/>
      <c r="CW126" s="796"/>
      <c r="CX126" s="796"/>
      <c r="CY126" s="796"/>
      <c r="CZ126" s="796"/>
      <c r="DA126" s="796"/>
      <c r="DB126" s="796"/>
      <c r="DC126" s="796"/>
      <c r="DD126" s="796"/>
      <c r="DE126" s="796"/>
      <c r="DF126" s="797"/>
      <c r="DG126" s="862" t="s">
        <v>127</v>
      </c>
      <c r="DH126" s="863"/>
      <c r="DI126" s="863"/>
      <c r="DJ126" s="863"/>
      <c r="DK126" s="863"/>
      <c r="DL126" s="863" t="s">
        <v>127</v>
      </c>
      <c r="DM126" s="863"/>
      <c r="DN126" s="863"/>
      <c r="DO126" s="863"/>
      <c r="DP126" s="863"/>
      <c r="DQ126" s="863" t="s">
        <v>460</v>
      </c>
      <c r="DR126" s="863"/>
      <c r="DS126" s="863"/>
      <c r="DT126" s="863"/>
      <c r="DU126" s="863"/>
      <c r="DV126" s="840" t="s">
        <v>127</v>
      </c>
      <c r="DW126" s="840"/>
      <c r="DX126" s="840"/>
      <c r="DY126" s="840"/>
      <c r="DZ126" s="841"/>
    </row>
    <row r="127" spans="1:130" s="248" customFormat="1" ht="26.25" customHeight="1">
      <c r="A127" s="868"/>
      <c r="B127" s="869"/>
      <c r="C127" s="887" t="s">
        <v>470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460</v>
      </c>
      <c r="AB127" s="826"/>
      <c r="AC127" s="826"/>
      <c r="AD127" s="826"/>
      <c r="AE127" s="827"/>
      <c r="AF127" s="828" t="s">
        <v>460</v>
      </c>
      <c r="AG127" s="826"/>
      <c r="AH127" s="826"/>
      <c r="AI127" s="826"/>
      <c r="AJ127" s="827"/>
      <c r="AK127" s="828" t="s">
        <v>460</v>
      </c>
      <c r="AL127" s="826"/>
      <c r="AM127" s="826"/>
      <c r="AN127" s="826"/>
      <c r="AO127" s="827"/>
      <c r="AP127" s="873" t="s">
        <v>460</v>
      </c>
      <c r="AQ127" s="874"/>
      <c r="AR127" s="874"/>
      <c r="AS127" s="874"/>
      <c r="AT127" s="875"/>
      <c r="AU127" s="284"/>
      <c r="AV127" s="284"/>
      <c r="AW127" s="284"/>
      <c r="AX127" s="890" t="s">
        <v>471</v>
      </c>
      <c r="AY127" s="858"/>
      <c r="AZ127" s="858"/>
      <c r="BA127" s="858"/>
      <c r="BB127" s="858"/>
      <c r="BC127" s="858"/>
      <c r="BD127" s="858"/>
      <c r="BE127" s="859"/>
      <c r="BF127" s="857" t="s">
        <v>472</v>
      </c>
      <c r="BG127" s="858"/>
      <c r="BH127" s="858"/>
      <c r="BI127" s="858"/>
      <c r="BJ127" s="858"/>
      <c r="BK127" s="858"/>
      <c r="BL127" s="859"/>
      <c r="BM127" s="857" t="s">
        <v>473</v>
      </c>
      <c r="BN127" s="858"/>
      <c r="BO127" s="858"/>
      <c r="BP127" s="858"/>
      <c r="BQ127" s="858"/>
      <c r="BR127" s="858"/>
      <c r="BS127" s="859"/>
      <c r="BT127" s="857" t="s">
        <v>474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475</v>
      </c>
      <c r="CQ127" s="796"/>
      <c r="CR127" s="796"/>
      <c r="CS127" s="796"/>
      <c r="CT127" s="796"/>
      <c r="CU127" s="796"/>
      <c r="CV127" s="796"/>
      <c r="CW127" s="796"/>
      <c r="CX127" s="796"/>
      <c r="CY127" s="796"/>
      <c r="CZ127" s="796"/>
      <c r="DA127" s="796"/>
      <c r="DB127" s="796"/>
      <c r="DC127" s="796"/>
      <c r="DD127" s="796"/>
      <c r="DE127" s="796"/>
      <c r="DF127" s="797"/>
      <c r="DG127" s="862" t="s">
        <v>127</v>
      </c>
      <c r="DH127" s="863"/>
      <c r="DI127" s="863"/>
      <c r="DJ127" s="863"/>
      <c r="DK127" s="863"/>
      <c r="DL127" s="863" t="s">
        <v>460</v>
      </c>
      <c r="DM127" s="863"/>
      <c r="DN127" s="863"/>
      <c r="DO127" s="863"/>
      <c r="DP127" s="863"/>
      <c r="DQ127" s="863" t="s">
        <v>405</v>
      </c>
      <c r="DR127" s="863"/>
      <c r="DS127" s="863"/>
      <c r="DT127" s="863"/>
      <c r="DU127" s="863"/>
      <c r="DV127" s="840" t="s">
        <v>127</v>
      </c>
      <c r="DW127" s="840"/>
      <c r="DX127" s="840"/>
      <c r="DY127" s="840"/>
      <c r="DZ127" s="841"/>
    </row>
    <row r="128" spans="1:130" s="248" customFormat="1" ht="26.25" customHeight="1" thickBot="1">
      <c r="A128" s="842" t="s">
        <v>476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477</v>
      </c>
      <c r="X128" s="844"/>
      <c r="Y128" s="844"/>
      <c r="Z128" s="845"/>
      <c r="AA128" s="846">
        <v>205841</v>
      </c>
      <c r="AB128" s="847"/>
      <c r="AC128" s="847"/>
      <c r="AD128" s="847"/>
      <c r="AE128" s="848"/>
      <c r="AF128" s="849">
        <v>227920</v>
      </c>
      <c r="AG128" s="847"/>
      <c r="AH128" s="847"/>
      <c r="AI128" s="847"/>
      <c r="AJ128" s="848"/>
      <c r="AK128" s="849">
        <v>183655</v>
      </c>
      <c r="AL128" s="847"/>
      <c r="AM128" s="847"/>
      <c r="AN128" s="847"/>
      <c r="AO128" s="848"/>
      <c r="AP128" s="850"/>
      <c r="AQ128" s="851"/>
      <c r="AR128" s="851"/>
      <c r="AS128" s="851"/>
      <c r="AT128" s="852"/>
      <c r="AU128" s="284"/>
      <c r="AV128" s="284"/>
      <c r="AW128" s="284"/>
      <c r="AX128" s="853" t="s">
        <v>478</v>
      </c>
      <c r="AY128" s="854"/>
      <c r="AZ128" s="854"/>
      <c r="BA128" s="854"/>
      <c r="BB128" s="854"/>
      <c r="BC128" s="854"/>
      <c r="BD128" s="854"/>
      <c r="BE128" s="855"/>
      <c r="BF128" s="832" t="s">
        <v>127</v>
      </c>
      <c r="BG128" s="833"/>
      <c r="BH128" s="833"/>
      <c r="BI128" s="833"/>
      <c r="BJ128" s="833"/>
      <c r="BK128" s="833"/>
      <c r="BL128" s="856"/>
      <c r="BM128" s="832">
        <v>13.23</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479</v>
      </c>
      <c r="CQ128" s="774"/>
      <c r="CR128" s="774"/>
      <c r="CS128" s="774"/>
      <c r="CT128" s="774"/>
      <c r="CU128" s="774"/>
      <c r="CV128" s="774"/>
      <c r="CW128" s="774"/>
      <c r="CX128" s="774"/>
      <c r="CY128" s="774"/>
      <c r="CZ128" s="774"/>
      <c r="DA128" s="774"/>
      <c r="DB128" s="774"/>
      <c r="DC128" s="774"/>
      <c r="DD128" s="774"/>
      <c r="DE128" s="774"/>
      <c r="DF128" s="775"/>
      <c r="DG128" s="836" t="s">
        <v>127</v>
      </c>
      <c r="DH128" s="837"/>
      <c r="DI128" s="837"/>
      <c r="DJ128" s="837"/>
      <c r="DK128" s="837"/>
      <c r="DL128" s="837" t="s">
        <v>460</v>
      </c>
      <c r="DM128" s="837"/>
      <c r="DN128" s="837"/>
      <c r="DO128" s="837"/>
      <c r="DP128" s="837"/>
      <c r="DQ128" s="837" t="s">
        <v>460</v>
      </c>
      <c r="DR128" s="837"/>
      <c r="DS128" s="837"/>
      <c r="DT128" s="837"/>
      <c r="DU128" s="837"/>
      <c r="DV128" s="838" t="s">
        <v>460</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480</v>
      </c>
      <c r="X129" s="823"/>
      <c r="Y129" s="823"/>
      <c r="Z129" s="824"/>
      <c r="AA129" s="825">
        <v>10339919</v>
      </c>
      <c r="AB129" s="826"/>
      <c r="AC129" s="826"/>
      <c r="AD129" s="826"/>
      <c r="AE129" s="827"/>
      <c r="AF129" s="828">
        <v>10925350</v>
      </c>
      <c r="AG129" s="826"/>
      <c r="AH129" s="826"/>
      <c r="AI129" s="826"/>
      <c r="AJ129" s="827"/>
      <c r="AK129" s="828">
        <v>10659439</v>
      </c>
      <c r="AL129" s="826"/>
      <c r="AM129" s="826"/>
      <c r="AN129" s="826"/>
      <c r="AO129" s="827"/>
      <c r="AP129" s="829"/>
      <c r="AQ129" s="830"/>
      <c r="AR129" s="830"/>
      <c r="AS129" s="830"/>
      <c r="AT129" s="831"/>
      <c r="AU129" s="286"/>
      <c r="AV129" s="286"/>
      <c r="AW129" s="286"/>
      <c r="AX129" s="795" t="s">
        <v>481</v>
      </c>
      <c r="AY129" s="796"/>
      <c r="AZ129" s="796"/>
      <c r="BA129" s="796"/>
      <c r="BB129" s="796"/>
      <c r="BC129" s="796"/>
      <c r="BD129" s="796"/>
      <c r="BE129" s="797"/>
      <c r="BF129" s="815" t="s">
        <v>127</v>
      </c>
      <c r="BG129" s="816"/>
      <c r="BH129" s="816"/>
      <c r="BI129" s="816"/>
      <c r="BJ129" s="816"/>
      <c r="BK129" s="816"/>
      <c r="BL129" s="817"/>
      <c r="BM129" s="815">
        <v>18.23</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482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483</v>
      </c>
      <c r="X130" s="823"/>
      <c r="Y130" s="823"/>
      <c r="Z130" s="824"/>
      <c r="AA130" s="825">
        <v>517399</v>
      </c>
      <c r="AB130" s="826"/>
      <c r="AC130" s="826"/>
      <c r="AD130" s="826"/>
      <c r="AE130" s="827"/>
      <c r="AF130" s="828">
        <v>477252</v>
      </c>
      <c r="AG130" s="826"/>
      <c r="AH130" s="826"/>
      <c r="AI130" s="826"/>
      <c r="AJ130" s="827"/>
      <c r="AK130" s="828">
        <v>448318</v>
      </c>
      <c r="AL130" s="826"/>
      <c r="AM130" s="826"/>
      <c r="AN130" s="826"/>
      <c r="AO130" s="827"/>
      <c r="AP130" s="829"/>
      <c r="AQ130" s="830"/>
      <c r="AR130" s="830"/>
      <c r="AS130" s="830"/>
      <c r="AT130" s="831"/>
      <c r="AU130" s="286"/>
      <c r="AV130" s="286"/>
      <c r="AW130" s="286"/>
      <c r="AX130" s="795" t="s">
        <v>484</v>
      </c>
      <c r="AY130" s="796"/>
      <c r="AZ130" s="796"/>
      <c r="BA130" s="796"/>
      <c r="BB130" s="796"/>
      <c r="BC130" s="796"/>
      <c r="BD130" s="796"/>
      <c r="BE130" s="797"/>
      <c r="BF130" s="798">
        <v>2.6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485</v>
      </c>
      <c r="X131" s="806"/>
      <c r="Y131" s="806"/>
      <c r="Z131" s="807"/>
      <c r="AA131" s="808">
        <v>9822520</v>
      </c>
      <c r="AB131" s="809"/>
      <c r="AC131" s="809"/>
      <c r="AD131" s="809"/>
      <c r="AE131" s="810"/>
      <c r="AF131" s="811">
        <v>10448098</v>
      </c>
      <c r="AG131" s="809"/>
      <c r="AH131" s="809"/>
      <c r="AI131" s="809"/>
      <c r="AJ131" s="810"/>
      <c r="AK131" s="811">
        <v>10211121</v>
      </c>
      <c r="AL131" s="809"/>
      <c r="AM131" s="809"/>
      <c r="AN131" s="809"/>
      <c r="AO131" s="810"/>
      <c r="AP131" s="812"/>
      <c r="AQ131" s="813"/>
      <c r="AR131" s="813"/>
      <c r="AS131" s="813"/>
      <c r="AT131" s="814"/>
      <c r="AU131" s="286"/>
      <c r="AV131" s="286"/>
      <c r="AW131" s="286"/>
      <c r="AX131" s="773" t="s">
        <v>486</v>
      </c>
      <c r="AY131" s="774"/>
      <c r="AZ131" s="774"/>
      <c r="BA131" s="774"/>
      <c r="BB131" s="774"/>
      <c r="BC131" s="774"/>
      <c r="BD131" s="774"/>
      <c r="BE131" s="775"/>
      <c r="BF131" s="776" t="s">
        <v>127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487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488</v>
      </c>
      <c r="W132" s="786"/>
      <c r="X132" s="786"/>
      <c r="Y132" s="786"/>
      <c r="Z132" s="787"/>
      <c r="AA132" s="788">
        <v>1.990059577</v>
      </c>
      <c r="AB132" s="789"/>
      <c r="AC132" s="789"/>
      <c r="AD132" s="789"/>
      <c r="AE132" s="790"/>
      <c r="AF132" s="791">
        <v>2.0246938729999999</v>
      </c>
      <c r="AG132" s="789"/>
      <c r="AH132" s="789"/>
      <c r="AI132" s="789"/>
      <c r="AJ132" s="790"/>
      <c r="AK132" s="791">
        <v>3.8840201780000001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489</v>
      </c>
      <c r="W133" s="765"/>
      <c r="X133" s="765"/>
      <c r="Y133" s="765"/>
      <c r="Z133" s="766"/>
      <c r="AA133" s="767">
        <v>1.8</v>
      </c>
      <c r="AB133" s="768"/>
      <c r="AC133" s="768"/>
      <c r="AD133" s="768"/>
      <c r="AE133" s="769"/>
      <c r="AF133" s="767">
        <v>1.8</v>
      </c>
      <c r="AG133" s="768"/>
      <c r="AH133" s="768"/>
      <c r="AI133" s="768"/>
      <c r="AJ133" s="769"/>
      <c r="AK133" s="767">
        <v>2.6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VJXLWfb8eV+s4qI982m18baxJP/3/iaXsHIs4elbG/uuWaP0LkRMub5OaDMZu5OnQwNP8nCqCo1AK098Sh3SQ==" saltValue="s6AW34HjZSS07vY2Tzo6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1093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6zymAP9YrqJbhRwwyfKNUcCc2+cAPyv6Fz/1NVoYbQUTP9VXAiWuk6G1LcaUKBiV0Anb+sA4UjYuqhtoGW5BHg==" saltValue="EsP9nu+Bf4M8LUpVz/+5L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57031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yQFhl7cqyXBT7yvR1WtsGKfApZxZfX+xlvH7lT2Ttkqayj9XWpos5sCcaCmyoNC4W6zDXuRTSpNMx1TsnYUMA==" saltValue="A9MZQAOf8I+OywPVXZkM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42578125" style="294" customWidth="1"/>
    <col min="37" max="44" width="17" style="294" customWidth="1"/>
    <col min="45" max="45" width="6.140625" style="301" customWidth="1"/>
    <col min="46" max="46" width="3" style="299" customWidth="1"/>
    <col min="47" max="47" width="19.140625" style="294" hidden="1" customWidth="1"/>
    <col min="48" max="52" width="12.5703125" style="294" hidden="1" customWidth="1"/>
    <col min="53" max="16384" width="8.5703125" style="294" hidden="1"/>
  </cols>
  <sheetData>
    <row r="1" spans="1:46">
      <c r="AS1" s="295"/>
      <c r="AT1" s="295"/>
    </row>
    <row r="2" spans="1:46">
      <c r="AS2" s="295"/>
      <c r="AT2" s="295"/>
    </row>
    <row r="3" spans="1:46">
      <c r="AS3" s="295"/>
      <c r="AT3" s="295"/>
    </row>
    <row r="4" spans="1:46">
      <c r="AS4" s="295"/>
      <c r="AT4" s="295"/>
    </row>
    <row r="5" spans="1:46" ht="17.25">
      <c r="A5" s="296" t="s">
        <v>491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493</v>
      </c>
      <c r="AP7" s="305"/>
      <c r="AQ7" s="306" t="s">
        <v>494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495</v>
      </c>
      <c r="AQ8" s="312" t="s">
        <v>496</v>
      </c>
      <c r="AR8" s="313" t="s">
        <v>497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498</v>
      </c>
      <c r="AL9" s="1190"/>
      <c r="AM9" s="1190"/>
      <c r="AN9" s="1191"/>
      <c r="AO9" s="314">
        <v>2248419</v>
      </c>
      <c r="AP9" s="314">
        <v>51568</v>
      </c>
      <c r="AQ9" s="315">
        <v>71124</v>
      </c>
      <c r="AR9" s="316">
        <v>-27.5</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499</v>
      </c>
      <c r="AL10" s="1190"/>
      <c r="AM10" s="1190"/>
      <c r="AN10" s="1191"/>
      <c r="AO10" s="317">
        <v>493114</v>
      </c>
      <c r="AP10" s="317">
        <v>11310</v>
      </c>
      <c r="AQ10" s="318">
        <v>8282</v>
      </c>
      <c r="AR10" s="319">
        <v>36.6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500</v>
      </c>
      <c r="AL11" s="1190"/>
      <c r="AM11" s="1190"/>
      <c r="AN11" s="1191"/>
      <c r="AO11" s="317" t="s">
        <v>501</v>
      </c>
      <c r="AP11" s="317" t="s">
        <v>501</v>
      </c>
      <c r="AQ11" s="318">
        <v>547</v>
      </c>
      <c r="AR11" s="319" t="s">
        <v>501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502</v>
      </c>
      <c r="AL12" s="1190"/>
      <c r="AM12" s="1190"/>
      <c r="AN12" s="1191"/>
      <c r="AO12" s="317" t="s">
        <v>501</v>
      </c>
      <c r="AP12" s="317" t="s">
        <v>501</v>
      </c>
      <c r="AQ12" s="318">
        <v>5</v>
      </c>
      <c r="AR12" s="319" t="s">
        <v>501</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503</v>
      </c>
      <c r="AL13" s="1190"/>
      <c r="AM13" s="1190"/>
      <c r="AN13" s="1191"/>
      <c r="AO13" s="317">
        <v>114515</v>
      </c>
      <c r="AP13" s="317">
        <v>2626</v>
      </c>
      <c r="AQ13" s="318">
        <v>2930</v>
      </c>
      <c r="AR13" s="319">
        <v>-10.4</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504</v>
      </c>
      <c r="AL14" s="1190"/>
      <c r="AM14" s="1190"/>
      <c r="AN14" s="1191"/>
      <c r="AO14" s="317">
        <v>85904</v>
      </c>
      <c r="AP14" s="317">
        <v>1970</v>
      </c>
      <c r="AQ14" s="318">
        <v>1382</v>
      </c>
      <c r="AR14" s="319">
        <v>42.5</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505</v>
      </c>
      <c r="AL15" s="1193"/>
      <c r="AM15" s="1193"/>
      <c r="AN15" s="1194"/>
      <c r="AO15" s="317">
        <v>-140297</v>
      </c>
      <c r="AP15" s="317">
        <v>-3218</v>
      </c>
      <c r="AQ15" s="318">
        <v>-4924</v>
      </c>
      <c r="AR15" s="319">
        <v>-34.6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182</v>
      </c>
      <c r="AL16" s="1193"/>
      <c r="AM16" s="1193"/>
      <c r="AN16" s="1194"/>
      <c r="AO16" s="317">
        <v>2801655</v>
      </c>
      <c r="AP16" s="317">
        <v>64257</v>
      </c>
      <c r="AQ16" s="318">
        <v>79347</v>
      </c>
      <c r="AR16" s="319">
        <v>-19</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507</v>
      </c>
      <c r="AP20" s="326" t="s">
        <v>508</v>
      </c>
      <c r="AQ20" s="327" t="s">
        <v>509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510</v>
      </c>
      <c r="AL21" s="1196"/>
      <c r="AM21" s="1196"/>
      <c r="AN21" s="1197"/>
      <c r="AO21" s="330">
        <v>5.14</v>
      </c>
      <c r="AP21" s="331">
        <v>7.49</v>
      </c>
      <c r="AQ21" s="332">
        <v>-2.35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511</v>
      </c>
      <c r="AL22" s="1196"/>
      <c r="AM22" s="1196"/>
      <c r="AN22" s="1197"/>
      <c r="AO22" s="335">
        <v>97</v>
      </c>
      <c r="AP22" s="336">
        <v>97.5</v>
      </c>
      <c r="AQ22" s="337">
        <v>-0.5</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493</v>
      </c>
      <c r="AP30" s="305"/>
      <c r="AQ30" s="306" t="s">
        <v>494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495</v>
      </c>
      <c r="AQ31" s="312" t="s">
        <v>496</v>
      </c>
      <c r="AR31" s="313" t="s">
        <v>497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515</v>
      </c>
      <c r="AL32" s="1179"/>
      <c r="AM32" s="1179"/>
      <c r="AN32" s="1180"/>
      <c r="AO32" s="345">
        <v>343267</v>
      </c>
      <c r="AP32" s="345">
        <v>7873</v>
      </c>
      <c r="AQ32" s="346">
        <v>30764</v>
      </c>
      <c r="AR32" s="347">
        <v>-74.400000000000006</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516</v>
      </c>
      <c r="AL33" s="1179"/>
      <c r="AM33" s="1179"/>
      <c r="AN33" s="1180"/>
      <c r="AO33" s="345" t="s">
        <v>501</v>
      </c>
      <c r="AP33" s="345" t="s">
        <v>501</v>
      </c>
      <c r="AQ33" s="346" t="s">
        <v>501</v>
      </c>
      <c r="AR33" s="347" t="s">
        <v>501</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517</v>
      </c>
      <c r="AL34" s="1179"/>
      <c r="AM34" s="1179"/>
      <c r="AN34" s="1180"/>
      <c r="AO34" s="345" t="s">
        <v>501</v>
      </c>
      <c r="AP34" s="345" t="s">
        <v>501</v>
      </c>
      <c r="AQ34" s="346" t="s">
        <v>501</v>
      </c>
      <c r="AR34" s="347" t="s">
        <v>501</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518</v>
      </c>
      <c r="AL35" s="1179"/>
      <c r="AM35" s="1179"/>
      <c r="AN35" s="1180"/>
      <c r="AO35" s="345">
        <v>312260</v>
      </c>
      <c r="AP35" s="345">
        <v>7162</v>
      </c>
      <c r="AQ35" s="346">
        <v>12161</v>
      </c>
      <c r="AR35" s="347">
        <v>-41.1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519</v>
      </c>
      <c r="AL36" s="1179"/>
      <c r="AM36" s="1179"/>
      <c r="AN36" s="1180"/>
      <c r="AO36" s="345">
        <v>6158</v>
      </c>
      <c r="AP36" s="345">
        <v>141</v>
      </c>
      <c r="AQ36" s="346">
        <v>1793</v>
      </c>
      <c r="AR36" s="347">
        <v>-92.1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520</v>
      </c>
      <c r="AL37" s="1179"/>
      <c r="AM37" s="1179"/>
      <c r="AN37" s="1180"/>
      <c r="AO37" s="345">
        <v>366890</v>
      </c>
      <c r="AP37" s="345">
        <v>8415</v>
      </c>
      <c r="AQ37" s="346">
        <v>575</v>
      </c>
      <c r="AR37" s="347">
        <v>1363.5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521</v>
      </c>
      <c r="AL38" s="1176"/>
      <c r="AM38" s="1176"/>
      <c r="AN38" s="1177"/>
      <c r="AO38" s="348" t="s">
        <v>501</v>
      </c>
      <c r="AP38" s="348" t="s">
        <v>501</v>
      </c>
      <c r="AQ38" s="349">
        <v>1</v>
      </c>
      <c r="AR38" s="337" t="s">
        <v>501</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522</v>
      </c>
      <c r="AL39" s="1176"/>
      <c r="AM39" s="1176"/>
      <c r="AN39" s="1177"/>
      <c r="AO39" s="345">
        <v>-183655</v>
      </c>
      <c r="AP39" s="345">
        <v>-4212</v>
      </c>
      <c r="AQ39" s="346">
        <v>-2883</v>
      </c>
      <c r="AR39" s="347">
        <v>46.1</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523</v>
      </c>
      <c r="AL40" s="1179"/>
      <c r="AM40" s="1179"/>
      <c r="AN40" s="1180"/>
      <c r="AO40" s="345">
        <v>-448318</v>
      </c>
      <c r="AP40" s="345">
        <v>-10282</v>
      </c>
      <c r="AQ40" s="346">
        <v>-29973</v>
      </c>
      <c r="AR40" s="347">
        <v>-65.7</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293</v>
      </c>
      <c r="AL41" s="1182"/>
      <c r="AM41" s="1182"/>
      <c r="AN41" s="1183"/>
      <c r="AO41" s="345">
        <v>396602</v>
      </c>
      <c r="AP41" s="345">
        <v>9096</v>
      </c>
      <c r="AQ41" s="346">
        <v>12437</v>
      </c>
      <c r="AR41" s="347">
        <v>-26.9</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525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493</v>
      </c>
      <c r="AN49" s="1186" t="s">
        <v>527</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528</v>
      </c>
      <c r="AO50" s="362" t="s">
        <v>529</v>
      </c>
      <c r="AP50" s="363" t="s">
        <v>530</v>
      </c>
      <c r="AQ50" s="364" t="s">
        <v>531</v>
      </c>
      <c r="AR50" s="365" t="s">
        <v>532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533</v>
      </c>
      <c r="AL51" s="358"/>
      <c r="AM51" s="366">
        <v>2835562</v>
      </c>
      <c r="AN51" s="367">
        <v>65943</v>
      </c>
      <c r="AO51" s="368">
        <v>11.3</v>
      </c>
      <c r="AP51" s="369">
        <v>57122</v>
      </c>
      <c r="AQ51" s="370">
        <v>14.4</v>
      </c>
      <c r="AR51" s="371">
        <v>-3.1</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534</v>
      </c>
      <c r="AM52" s="374">
        <v>2507289</v>
      </c>
      <c r="AN52" s="375">
        <v>58309</v>
      </c>
      <c r="AO52" s="376">
        <v>9.9</v>
      </c>
      <c r="AP52" s="377">
        <v>36191</v>
      </c>
      <c r="AQ52" s="378">
        <v>37.1</v>
      </c>
      <c r="AR52" s="379">
        <v>-27.2</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535</v>
      </c>
      <c r="AL53" s="358"/>
      <c r="AM53" s="366">
        <v>2996555</v>
      </c>
      <c r="AN53" s="367">
        <v>69307</v>
      </c>
      <c r="AO53" s="368">
        <v>5.0999999999999996</v>
      </c>
      <c r="AP53" s="369">
        <v>53655</v>
      </c>
      <c r="AQ53" s="370">
        <v>-6.1</v>
      </c>
      <c r="AR53" s="371">
        <v>11.2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534</v>
      </c>
      <c r="AM54" s="374">
        <v>2604156</v>
      </c>
      <c r="AN54" s="375">
        <v>60231</v>
      </c>
      <c r="AO54" s="376">
        <v>3.3</v>
      </c>
      <c r="AP54" s="377">
        <v>32719</v>
      </c>
      <c r="AQ54" s="378">
        <v>-9.6</v>
      </c>
      <c r="AR54" s="379">
        <v>12.9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536</v>
      </c>
      <c r="AL55" s="358"/>
      <c r="AM55" s="366">
        <v>2543128</v>
      </c>
      <c r="AN55" s="367">
        <v>58385</v>
      </c>
      <c r="AO55" s="368">
        <v>-15.8</v>
      </c>
      <c r="AP55" s="369">
        <v>53869</v>
      </c>
      <c r="AQ55" s="370">
        <v>0.4</v>
      </c>
      <c r="AR55" s="371">
        <v>-16.2</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534</v>
      </c>
      <c r="AM56" s="374">
        <v>2233643</v>
      </c>
      <c r="AN56" s="375">
        <v>51280</v>
      </c>
      <c r="AO56" s="376">
        <v>-14.9</v>
      </c>
      <c r="AP56" s="377">
        <v>35046</v>
      </c>
      <c r="AQ56" s="378">
        <v>7.1</v>
      </c>
      <c r="AR56" s="379">
        <v>-22</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537</v>
      </c>
      <c r="AL57" s="358"/>
      <c r="AM57" s="366">
        <v>2301730</v>
      </c>
      <c r="AN57" s="367">
        <v>52791</v>
      </c>
      <c r="AO57" s="368">
        <v>-9.6</v>
      </c>
      <c r="AP57" s="369">
        <v>59119</v>
      </c>
      <c r="AQ57" s="370">
        <v>9.6999999999999993</v>
      </c>
      <c r="AR57" s="371">
        <v>-19.3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534</v>
      </c>
      <c r="AM58" s="374">
        <v>1951719</v>
      </c>
      <c r="AN58" s="375">
        <v>44763</v>
      </c>
      <c r="AO58" s="376">
        <v>-12.7</v>
      </c>
      <c r="AP58" s="377">
        <v>29900</v>
      </c>
      <c r="AQ58" s="378">
        <v>-14.7</v>
      </c>
      <c r="AR58" s="379">
        <v>2</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538</v>
      </c>
      <c r="AL59" s="358"/>
      <c r="AM59" s="366">
        <v>3015467</v>
      </c>
      <c r="AN59" s="367">
        <v>69161</v>
      </c>
      <c r="AO59" s="368">
        <v>31</v>
      </c>
      <c r="AP59" s="369">
        <v>53895</v>
      </c>
      <c r="AQ59" s="370">
        <v>-8.8000000000000007</v>
      </c>
      <c r="AR59" s="371">
        <v>39.799999999999997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534</v>
      </c>
      <c r="AM60" s="374">
        <v>1935097</v>
      </c>
      <c r="AN60" s="375">
        <v>44382</v>
      </c>
      <c r="AO60" s="376">
        <v>-0.9</v>
      </c>
      <c r="AP60" s="377">
        <v>31224</v>
      </c>
      <c r="AQ60" s="378">
        <v>4.4000000000000004</v>
      </c>
      <c r="AR60" s="379">
        <v>-5.3</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539</v>
      </c>
      <c r="AL61" s="380"/>
      <c r="AM61" s="381">
        <v>2738488</v>
      </c>
      <c r="AN61" s="382">
        <v>63117</v>
      </c>
      <c r="AO61" s="383">
        <v>4.4000000000000004</v>
      </c>
      <c r="AP61" s="384">
        <v>55532</v>
      </c>
      <c r="AQ61" s="385">
        <v>1.9</v>
      </c>
      <c r="AR61" s="371">
        <v>2.5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534</v>
      </c>
      <c r="AM62" s="374">
        <v>2246381</v>
      </c>
      <c r="AN62" s="375">
        <v>51793</v>
      </c>
      <c r="AO62" s="376">
        <v>-3.1</v>
      </c>
      <c r="AP62" s="377">
        <v>33016</v>
      </c>
      <c r="AQ62" s="378">
        <v>4.9000000000000004</v>
      </c>
      <c r="AR62" s="379">
        <v>-8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91wnal936fBKBsNB5PN1LFo0bwR0IN5zCGeLLqPU2WoHOY8oM7Y0nt9RSyzP+f8AhWjMfbJ0u445lvAQzJviVA==" saltValue="LvNt67jAWiFJSuQOLBAtq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425781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541</v>
      </c>
    </row>
    <row r="120" spans="125:125" ht="13.5" hidden="1" customHeight="1"/>
    <row r="121" spans="125:125" ht="13.5" hidden="1" customHeight="1">
      <c r="DU121" s="292"/>
    </row>
  </sheetData>
  <sheetProtection algorithmName="SHA-512" hashValue="DoEojmgqvRes5V/5C60tpcxgoqwP3b5MWtQL9TCw3BYc/G3QLc4V6S2kADB0ainkySmbEAT2gvUgJEtfPs7pog==" saltValue="UUKUgxvbCNNJtM8GOBbW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425781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542</v>
      </c>
    </row>
  </sheetData>
  <sheetProtection algorithmName="SHA-512" hashValue="x5oxIqqD4hsIgskw3TmBSQsxk0+Xt+DUOnFoO5a46FLxN6hOeIq2lSOu+KWzGZ5W8HLDT2Q2B9VnIaWxMc7X2Q==" saltValue="bQC4t/vsToYwrTiy9tIx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543</v>
      </c>
      <c r="G46" s="8" t="s">
        <v>544</v>
      </c>
      <c r="H46" s="8" t="s">
        <v>545</v>
      </c>
      <c r="I46" s="8" t="s">
        <v>546</v>
      </c>
      <c r="J46" s="9" t="s">
        <v>547</v>
      </c>
    </row>
    <row r="47" spans="2:10" ht="57.75" customHeight="1">
      <c r="B47" s="10"/>
      <c r="C47" s="1200" t="s">
        <v>3</v>
      </c>
      <c r="D47" s="1200"/>
      <c r="E47" s="1201"/>
      <c r="F47" s="11">
        <v>47.45</v>
      </c>
      <c r="G47" s="12">
        <v>44.37</v>
      </c>
      <c r="H47" s="12">
        <v>44.8</v>
      </c>
      <c r="I47" s="12">
        <v>41.34</v>
      </c>
      <c r="J47" s="13">
        <v>37.21</v>
      </c>
    </row>
    <row r="48" spans="2:10" ht="57.75" customHeight="1">
      <c r="B48" s="14"/>
      <c r="C48" s="1202" t="s">
        <v>4</v>
      </c>
      <c r="D48" s="1202"/>
      <c r="E48" s="1203"/>
      <c r="F48" s="15">
        <v>4.7300000000000004</v>
      </c>
      <c r="G48" s="16">
        <v>5.43</v>
      </c>
      <c r="H48" s="16">
        <v>3.4</v>
      </c>
      <c r="I48" s="16">
        <v>5.0999999999999996</v>
      </c>
      <c r="J48" s="17">
        <v>0.99</v>
      </c>
    </row>
    <row r="49" spans="2:10" ht="57.75" customHeight="1" thickBot="1">
      <c r="B49" s="18"/>
      <c r="C49" s="1204" t="s">
        <v>5</v>
      </c>
      <c r="D49" s="1204"/>
      <c r="E49" s="1205"/>
      <c r="F49" s="19" t="s">
        <v>548</v>
      </c>
      <c r="G49" s="20" t="s">
        <v>549</v>
      </c>
      <c r="H49" s="20" t="s">
        <v>550</v>
      </c>
      <c r="I49" s="20">
        <v>0.82</v>
      </c>
      <c r="J49" s="21" t="s">
        <v>551</v>
      </c>
    </row>
    <row r="50" spans="2:10" ht="13.5" customHeight="1"/>
  </sheetData>
  <sheetProtection algorithmName="SHA-512" hashValue="fMknuXn1VGMfK7ycrZauqv2Q3hC4gQY3LwdZwh2ByIKgo2DZmDA/pL0A/i6FLcFxOfA63NIx4hJTHSuuR61mOw==" saltValue="doHHqC4UrTH8jRIDyY8d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5610</cp:lastModifiedBy>
  <cp:lastPrinted>2022-03-14T02:47:19Z</cp:lastPrinted>
  <dcterms:created xsi:type="dcterms:W3CDTF">2022-02-02T05:25:59Z</dcterms:created>
  <dcterms:modified xsi:type="dcterms:W3CDTF">2022-03-14T03:06:44Z</dcterms:modified>
  <cp:category/>
</cp:coreProperties>
</file>