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100002\01財務契約Ｔ\①財政\22_その他調査\令和３年度\20210917【財政状況資料集】令和元年度財政状況資料集（追加分）の作成及び提出について\05_回答データ\"/>
    </mc:Choice>
  </mc:AlternateContent>
  <bookViews>
    <workbookView xWindow="0" yWindow="0" windowWidth="16905" windowHeight="70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<sst xmlns="http://schemas.openxmlformats.org/spreadsheetml/2006/main" count="1135" uniqueCount="603">
  <si>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</si>
  <si>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</si>
  <si>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</si>
  <si>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</si>
  <si>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</si>
  <si>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</si>
  <si>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</si>
  <si>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</si>
  <si>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</si>
  <si>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</si>
  <si>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</si>
  <si>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</si>
  <si>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</si>
  <si>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</si>
  <si>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</si>
  <si>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</si>
  <si>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</si>
  <si>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</si>
  <si>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</si>
  <si>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</si>
  <si>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</si>
  <si>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</si>
  <si>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</si>
  <si>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</si>
  <si>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</si>
  <si>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</si>
  <si>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</si>
  <si>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</si>
  <si>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</si>
  <si>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</si>
  <si>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</si>
  <si>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</si>
  <si>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</si>
  <si>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</si>
  <si>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</si>
  <si>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</si>
  <si>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</si>
  <si>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</si>
  <si>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</si>
  <si>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</si>
  <si>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</si>
  <si>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</si>
  <si>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</si>
  <si>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</si>
  <si>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</si>
  <si>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</si>
  <si>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</si>
  <si>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</si>
  <si>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</si>
  <si>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</si>
  <si>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</si>
  <si>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</si>
  <si>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</si>
  <si>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</si>
  <si>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</si>
  <si>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</si>
  <si>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</si>
  <si>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</si>
  <si>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</si>
  <si>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</si>
  <si>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</si>
  <si>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</si>
  <si>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</si>
  <si>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</si>
  <si>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</si>
  <si>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</si>
  <si>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</si>
  <si>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</si>
  <si>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</si>
  <si>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</si>
  <si>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</si>
  <si>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</si>
  <si>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</si>
  <si>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</si>
  <si>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</si>
  <si>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</si>
  <si>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</si>
  <si>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</si>
  <si>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</si>
  <si>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</si>
  <si>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</si>
  <si>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</si>
  <si>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</si>
  <si>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</si>
  <si>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</si>
  <si>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</si>
  <si>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</si>
  <si>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</si>
  <si>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</si>
  <si>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</si>
  <si>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</si>
  <si>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</si>
  <si>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</si>
  <si>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</si>
  <si>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</si>
  <si>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</si>
  <si>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</si>
  <si>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</si>
  <si>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</si>
  <si>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</si>
  <si>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</si>
  <si>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</si>
  <si>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</si>
  <si>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</si>
  <si>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</si>
  <si>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</si>
  <si>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</si>
  <si>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</si>
  <si>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</si>
  <si>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</si>
  <si>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</si>
  <si>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</si>
  <si>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</si>
  <si>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</si>
  <si>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</si>
  <si>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</si>
  <si>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</si>
  <si>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</si>
  <si>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</si>
  <si>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</si>
  <si>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</si>
  <si>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</si>
  <si>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</si>
  <si>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</si>
  <si>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</si>
  <si>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</si>
  <si>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</si>
  <si>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</si>
  <si>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</si>
  <si>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</si>
  <si>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</si>
  <si>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</si>
  <si>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</si>
  <si>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</si>
  <si>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</si>
  <si>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</si>
  <si>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</si>
  <si>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</si>
  <si>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</si>
  <si>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</si>
  <si>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</si>
  <si>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</si>
  <si>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</si>
  <si>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</si>
  <si>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</si>
  <si>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</si>
  <si>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</si>
  <si>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</si>
  <si>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</si>
  <si>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</si>
  <si>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</si>
  <si>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</si>
  <si>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</si>
  <si>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</si>
  <si>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</si>
  <si>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</si>
  <si>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</si>
  <si>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</si>
  <si>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</si>
  <si>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</si>
  <si>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</si>
  <si>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</si>
  <si>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</si>
  <si>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</si>
  <si>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</si>
  <si>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</si>
  <si>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</si>
  <si>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</si>
  <si>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</si>
  <si>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</si>
  <si>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</si>
  <si>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</si>
  <si>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</si>
  <si>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</si>
  <si>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</si>
  <si>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</si>
  <si>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</si>
  <si>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</si>
  <si>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</si>
  <si>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</si>
  <si>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</si>
  <si>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</si>
  <si>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</si>
  <si>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</si>
  <si>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</si>
  <si>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</si>
  <si>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</si>
  <si>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</si>
  <si>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</si>
  <si>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</si>
  <si>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</si>
  <si>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</si>
  <si>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</si>
  <si>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</si>
  <si>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</si>
  <si>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</si>
  <si>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</si>
  <si>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</si>
  <si>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</si>
  <si>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</si>
  <si>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</si>
  <si>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</si>
  <si>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</si>
  <si>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</si>
  <si>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</si>
  <si>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</si>
  <si>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</si>
  <si>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静岡県長泉町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</si>
  <si>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</si>
  <si>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</si>
  <si>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</si>
  <si>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</si>
  <si>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</si>
  <si>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</si>
  <si>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</si>
  <si>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</si>
  <si>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</si>
  <si>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</si>
  <si>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</si>
  <si>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</si>
  <si>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</si>
  <si>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</si>
  <si>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</si>
  <si>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</si>
  <si>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</si>
  <si>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</si>
  <si>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</si>
  <si>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</si>
  <si>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</si>
  <si>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</si>
  <si>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</si>
  <si>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</si>
  <si>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</si>
  <si>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</si>
  <si>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</si>
  <si>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</si>
  <si>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</si>
  <si>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</si>
  <si>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</si>
  <si>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</si>
  <si>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</si>
  <si>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</si>
  <si>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</si>
  <si>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</si>
  <si>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</si>
  <si>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</si>
  <si>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</si>
  <si>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</si>
  <si>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</si>
  <si>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</si>
  <si>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</si>
  <si>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</si>
  <si>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</si>
  <si>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</si>
  <si>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</si>
  <si>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</si>
  <si>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</si>
  <si>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</si>
  <si>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</si>
  <si>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</si>
  <si>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</si>
  <si>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</si>
  <si>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</si>
  <si>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</si>
  <si>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</si>
  <si>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</si>
  <si>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</si>
  <si>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</si>
  <si>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</si>
  <si>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</si>
  <si>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</si>
  <si>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</si>
  <si>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</si>
  <si>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</si>
  <si>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</si>
  <si>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</si>
  <si>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</si>
  <si>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</si>
  <si>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</si>
  <si>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</si>
  <si>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</si>
  <si>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</si>
  <si>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</si>
  <si>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</si>
  <si>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</si>
  <si>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</si>
  <si>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</si>
  <si>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</si>
  <si>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</si>
  <si>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</si>
  <si>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</si>
  <si>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</si>
  <si>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</si>
  <si>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</si>
  <si>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</si>
  <si>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</si>
  <si>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</si>
  <si>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</si>
  <si>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</si>
  <si>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</si>
  <si>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</si>
  <si>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</si>
  <si>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</si>
  <si>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</si>
  <si>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</si>
  <si>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</si>
  <si>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</si>
  <si>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</si>
  <si>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</si>
  <si>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</si>
  <si>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</si>
  <si>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</si>
  <si>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</si>
  <si>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</si>
  <si>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</si>
  <si>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</si>
  <si>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</si>
  <si>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</si>
  <si>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</si>
  <si>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</si>
  <si>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</si>
  <si>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</si>
  <si>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</si>
  <si>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</si>
  <si>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</si>
  <si>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</si>
  <si>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</si>
  <si>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</si>
  <si>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</si>
  <si>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</si>
  <si>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</si>
  <si>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</si>
  <si>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</si>
  <si>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</si>
  <si>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</si>
  <si>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</si>
  <si>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</si>
  <si>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</si>
  <si>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</si>
  <si>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</si>
  <si>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</si>
  <si>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</si>
  <si>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</si>
  <si>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</si>
  <si>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</si>
  <si>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</si>
  <si>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</si>
  <si>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</si>
  <si>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</si>
  <si>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</si>
  <si>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</si>
  <si>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</si>
  <si>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</si>
  <si>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</si>
  <si>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</si>
  <si>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</si>
  <si>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</si>
  <si>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</si>
  <si>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</si>
  <si>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</si>
  <si>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</si>
  <si>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静岡県長泉町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</si>
  <si>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</si>
  <si>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</si>
  <si>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</si>
  <si>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</si>
  <si>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</si>
  <si>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</si>
  <si>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</si>
  <si>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</si>
  <si>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</si>
  <si>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</si>
  <si>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</si>
  <si>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</si>
  <si>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</si>
  <si>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</si>
  <si>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</si>
  <si>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</si>
  <si>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</si>
  <si>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</si>
  <si>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</si>
  <si>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</si>
  <si>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</si>
  <si>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</si>
  <si>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</si>
  <si>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</si>
  <si>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</si>
  <si>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</si>
  <si>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</si>
  <si>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</si>
  <si>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</si>
  <si>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</si>
  <si>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</si>
  <si>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</si>
  <si>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</si>
  <si>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</si>
  <si>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</si>
  <si>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</si>
  <si>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</si>
  <si>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</si>
  <si>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</si>
  <si>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</si>
  <si>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</si>
  <si>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</si>
  <si>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</si>
  <si>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</si>
  <si>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</si>
  <si>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</si>
  <si>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</si>
  <si>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</si>
  <si>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</si>
  <si>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</si>
  <si>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</si>
  <si>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</si>
  <si>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</si>
  <si>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</si>
  <si>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</si>
  <si>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</si>
  <si>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</si>
  <si>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</si>
  <si>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</si>
  <si>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</si>
  <si>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</si>
  <si>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</si>
  <si>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</si>
  <si>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</si>
  <si>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</si>
  <si>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</si>
  <si>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</si>
  <si>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</si>
  <si>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</si>
  <si>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</si>
  <si>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</si>
  <si>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</si>
  <si>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</si>
  <si>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</si>
  <si>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</si>
  <si>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</si>
  <si>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</si>
  <si>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</si>
  <si>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</si>
  <si>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</si>
  <si>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</si>
  <si>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</si>
  <si>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</si>
  <si>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</si>
  <si>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</si>
  <si>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</si>
  <si>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</si>
  <si>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</si>
  <si>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</si>
  <si>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</si>
  <si>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</si>
  <si>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</si>
  <si>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</si>
  <si>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</si>
  <si>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</si>
  <si>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</si>
  <si>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</si>
  <si>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</si>
  <si>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</si>
  <si>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</si>
  <si>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</si>
  <si>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</si>
  <si>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</si>
  <si>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</si>
  <si>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</si>
  <si>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</si>
  <si>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</si>
  <si>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</si>
  <si>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</si>
  <si>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</si>
  <si>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</si>
  <si>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</si>
  <si>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</si>
  <si>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</si>
  <si>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</si>
  <si>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</si>
  <si>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</si>
  <si>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</si>
  <si>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</si>
  <si>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</si>
  <si>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</si>
  <si>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</si>
  <si>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</si>
  <si>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</si>
  <si>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</si>
  <si>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</si>
  <si>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</si>
  <si>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</si>
  <si>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</si>
  <si>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</si>
  <si>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</si>
  <si>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</si>
  <si>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</si>
  <si>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</si>
  <si>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</si>
  <si>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</si>
  <si>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</si>
  <si>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</si>
  <si>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</si>
  <si>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</si>
  <si>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</si>
  <si>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</si>
  <si>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</si>
  <si>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</si>
  <si>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</si>
  <si>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</si>
  <si>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</si>
  <si>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</si>
  <si>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</si>
  <si>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</si>
  <si>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</si>
  <si>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</si>
  <si>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</si>
  <si>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</si>
  <si>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</si>
  <si>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</si>
  <si>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</si>
  <si>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</si>
  <si>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</si>
  <si>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</si>
  <si>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</si>
  <si>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</si>
  <si>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</si>
  <si>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</si>
  <si>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</si>
  <si>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</si>
  <si>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</si>
  <si>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</si>
  <si>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</si>
  <si>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</si>
  <si>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</si>
  <si>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</si>
  <si>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</si>
  <si>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</si>
  <si>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</si>
  <si>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</si>
  <si>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</si>
  <si>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</si>
  <si>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</si>
  <si>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</si>
  <si>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</si>
  <si>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</si>
  <si>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</si>
  <si>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</si>
  <si>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1.25</t>
  </si>
  <si>
    <t>▲ 1.72</t>
  </si>
  <si>
    <t>▲ 1.61</t>
  </si>
  <si>
    <t>▲ 1.92</t>
  </si>
  <si>
    <t>水道事業会計</t>
  </si>
  <si>
    <t>一般会計</t>
  </si>
  <si>
    <t>下水道事業会計</t>
  </si>
  <si>
    <t>国民健康保険事業特別会計</t>
  </si>
  <si>
    <t>介護保険事業特別会計</t>
  </si>
  <si>
    <t>後期高齢者医療特別会計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</si>
  <si>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</si>
  <si>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</si>
  <si>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</si>
  <si>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</si>
  <si>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</si>
  <si>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</si>
  <si>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</si>
  <si>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</si>
  <si>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</si>
  <si>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</si>
  <si>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</si>
  <si>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</si>
  <si>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静岡県市町総合事務組合</t>
    <rPh sb="0" eb="3">
      <t>シズオカケン</t>
    </rPh>
    <rPh sb="3" eb="5">
      <t>シチョウ</t>
    </rPh>
    <rPh sb="5" eb="7">
      <t>ソウゴウ</t>
    </rPh>
    <rPh sb="7" eb="9">
      <t>ジム</t>
    </rPh>
    <rPh sb="9" eb="11">
      <t>クミアイ</t>
    </rPh>
    <phoneticPr fontId="2"/>
  </si>
  <si>
    <t>-</t>
    <phoneticPr fontId="2"/>
  </si>
  <si>
    <t>-</t>
    <phoneticPr fontId="2"/>
  </si>
  <si>
    <t>裾野市長泉町衛生施設組合</t>
    <rPh sb="0" eb="2">
      <t>スソノ</t>
    </rPh>
    <rPh sb="2" eb="3">
      <t>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</si>
  <si>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</si>
  <si>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1">
      <t>シュン</t>
    </rPh>
    <rPh sb="1" eb="2">
      <t>マメ</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</si>
  <si>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</si>
  <si>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</si>
  <si>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富士山南東消防組合</t>
    <rPh sb="0" eb="3">
      <t>フジサン</t>
    </rPh>
    <rPh sb="3" eb="5">
      <t>ナントウ</t>
    </rPh>
    <rPh sb="5" eb="7">
      <t>ショウボウ</t>
    </rPh>
    <rPh sb="7" eb="9">
      <t>クミアイ</t>
    </rPh>
    <phoneticPr fontId="2"/>
  </si>
  <si>
    <t>-</t>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</si>
  <si>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</si>
  <si>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</si>
  <si>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</si>
  <si>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公共施設長寿命化基金</t>
    <rPh sb="0" eb="2">
      <t>コウキョウ</t>
    </rPh>
    <rPh sb="2" eb="4">
      <t>シセツ</t>
    </rPh>
    <rPh sb="4" eb="7">
      <t>チョウジュミョウ</t>
    </rPh>
    <rPh sb="7" eb="8">
      <t>カ</t>
    </rPh>
    <rPh sb="8" eb="10">
      <t>キキン</t>
    </rPh>
    <phoneticPr fontId="5"/>
  </si>
  <si>
    <t>衛生施設建設基金</t>
    <rPh sb="0" eb="2">
      <t>エイセイ</t>
    </rPh>
    <rPh sb="2" eb="4">
      <t>シセツ</t>
    </rPh>
    <rPh sb="4" eb="6">
      <t>ケンセツ</t>
    </rPh>
    <rPh sb="6" eb="8">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</si>
  <si>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</si>
  <si>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</si>
  <si>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町営住宅修繕基金</t>
    <rPh sb="0" eb="2">
      <t>チョウエイ</t>
    </rPh>
    <rPh sb="2" eb="4">
      <t>ジュウタク</t>
    </rPh>
    <rPh sb="4" eb="6">
      <t>シュウゼン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</si>
  <si>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</si>
  <si>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</si>
  <si>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</si>
  <si>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</si>
  <si>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</si>
  <si>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</si>
  <si>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</si>
  <si>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</si>
  <si>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</si>
  <si>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</si>
  <si>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</si>
  <si>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</si>
  <si>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</si>
  <si>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</si>
  <si>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</si>
  <si>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平成21年度から将来負担額が充当可能財源等を下回り、将来負担比率は発生していない。
また、有形固定資産減価償却率は、各施設の老朽化が進み増加傾向にあるものの、ファシリティマネジメント計画に基づく計画的な整備に実施に加え、近年、新たな公共施設が整備されていることから、類似団体内平均値を下回っている。</t>
    <phoneticPr fontId="5"/>
  </si>
  <si>
    <t>平成21年度から将来負担額が充当可能財源等を下回り、将来負担比率は発生していない。
また、実質公債費比率は平成14年度以降、起債する額を当該年度における公債費のうち償還する元金以下に抑えることにより、地方債残高の減少に努めてきたことから、減少傾向にあり、類似団体内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</si>
</sst>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57122</c:v>
                </c:pt>
                <c:pt idx="2">
                  <c:v>53655</c:v>
                </c:pt>
                <c:pt idx="3">
                  <c:v>53869</c:v>
                </c:pt>
                <c:pt idx="4">
                  <c:v>59119</c:v>
                </c:pt>
              </c:numCache>
            </c:numRef>
          </c:val>
          <c:smooth val="0"/>
          <c:extLst>
            <c:ext xmlns:c16="http://schemas.microsoft.com/office/drawing/2014/chart" uri="{C3380CC4-5D6E-409C-BE32-E72D297353CC}">
              <c16:uniqueId val="{00000000-9708-4887-A9B3-DD633B860B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59257</c:v>
                </c:pt>
                <c:pt idx="1">
                  <c:v>65943</c:v>
                </c:pt>
                <c:pt idx="2">
                  <c:v>69307</c:v>
                </c:pt>
                <c:pt idx="3">
                  <c:v>58385</c:v>
                </c:pt>
                <c:pt idx="4">
                  <c:v>52791</c:v>
                </c:pt>
              </c:numCache>
            </c:numRef>
          </c:val>
          <c:smooth val="0"/>
          <c:extLst>
            <c:ext xmlns:c16="http://schemas.microsoft.com/office/drawing/2014/chart" uri="{C3380CC4-5D6E-409C-BE32-E72D297353CC}">
              <c16:uniqueId val="{00000001-9708-4887-A9B3-DD633B860B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4.5999999999999996</c:v>
                </c:pt>
                <c:pt idx="1">
                  <c:v>4.7300000000000004</c:v>
                </c:pt>
                <c:pt idx="2">
                  <c:v>5.43</c:v>
                </c:pt>
                <c:pt idx="3">
                  <c:v>3.4</c:v>
                </c:pt>
                <c:pt idx="4">
                  <c:v>5.0999999999999996</c:v>
                </c:pt>
              </c:numCache>
            </c:numRef>
          </c:val>
          <c:extLst>
            <c:ext xmlns:c16="http://schemas.microsoft.com/office/drawing/2014/chart" uri="{C3380CC4-5D6E-409C-BE32-E72D297353CC}">
              <c16:uniqueId val="{00000000-2165-4399-8D41-F701B92616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47.83</c:v>
                </c:pt>
                <c:pt idx="1">
                  <c:v>47.45</c:v>
                </c:pt>
                <c:pt idx="2">
                  <c:v>44.37</c:v>
                </c:pt>
                <c:pt idx="3">
                  <c:v>44.8</c:v>
                </c:pt>
                <c:pt idx="4">
                  <c:v>41.34</c:v>
                </c:pt>
              </c:numCache>
            </c:numRef>
          </c:val>
          <c:extLst>
            <c:ext xmlns:c16="http://schemas.microsoft.com/office/drawing/2014/chart" uri="{C3380CC4-5D6E-409C-BE32-E72D297353CC}">
              <c16:uniqueId val="{00000001-2165-4399-8D41-F701B92616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-1.25</c:v>
                </c:pt>
                <c:pt idx="1">
                  <c:v>-1.72</c:v>
                </c:pt>
                <c:pt idx="2">
                  <c:v>-1.61</c:v>
                </c:pt>
                <c:pt idx="3">
                  <c:v>-1.92</c:v>
                </c:pt>
                <c:pt idx="4">
                  <c:v>0.82</c:v>
                </c:pt>
              </c:numCache>
            </c:numRef>
          </c:val>
          <c:smooth val="0"/>
          <c:extLst>
            <c:ext xmlns:c16="http://schemas.microsoft.com/office/drawing/2014/chart" uri="{C3380CC4-5D6E-409C-BE32-E72D297353CC}">
              <c16:uniqueId val="{00000002-2165-4399-8D41-F701B92616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0.55000000000000004</c:v>
                </c:pt>
                <c:pt idx="2">
                  <c:v>#N/A</c:v>
                </c:pt>
                <c:pt idx="3">
                  <c:v>0.63</c:v>
                </c:pt>
                <c:pt idx="4">
                  <c:v>#N/A</c:v>
                </c:pt>
                <c:pt idx="5">
                  <c:v>1.97</c:v>
                </c:pt>
                <c:pt idx="6">
                  <c:v>0</c:v>
                </c:pt>
                <c:pt idx="7">
                  <c:v>0</c:v>
                </c:pt>
                <c:pt idx="8">
                  <c:v>0</c:v>
                </c:pt>
                <c:pt idx="9">
                  <c:v>0</c:v>
                </c:pt>
              </c:numCache>
            </c:numRef>
          </c:val>
          <c:extLst>
            <c:ext xmlns:c16="http://schemas.microsoft.com/office/drawing/2014/chart" uri="{C3380CC4-5D6E-409C-BE32-E72D297353CC}">
              <c16:uniqueId val="{00000000-3C52-4C4A-A7EE-3E9081A7E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52-4C4A-A7EE-3E9081A7E4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52-4C4A-A7EE-3E9081A7E460}"/>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C52-4C4A-A7EE-3E9081A7E4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7.0000000000000007E-2</c:v>
                </c:pt>
                <c:pt idx="4">
                  <c:v>#N/A</c:v>
                </c:pt>
                <c:pt idx="5">
                  <c:v>0.21</c:v>
                </c:pt>
                <c:pt idx="6">
                  <c:v>#N/A</c:v>
                </c:pt>
                <c:pt idx="7">
                  <c:v>0.06</c:v>
                </c:pt>
                <c:pt idx="8">
                  <c:v>#N/A</c:v>
                </c:pt>
                <c:pt idx="9">
                  <c:v>0.04</c:v>
                </c:pt>
              </c:numCache>
            </c:numRef>
          </c:val>
          <c:extLst>
            <c:ext xmlns:c16="http://schemas.microsoft.com/office/drawing/2014/chart" uri="{C3380CC4-5D6E-409C-BE32-E72D297353CC}">
              <c16:uniqueId val="{00000004-3C52-4C4A-A7EE-3E9081A7E46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0.97</c:v>
                </c:pt>
                <c:pt idx="2">
                  <c:v>#N/A</c:v>
                </c:pt>
                <c:pt idx="3">
                  <c:v>1.41</c:v>
                </c:pt>
                <c:pt idx="4">
                  <c:v>#N/A</c:v>
                </c:pt>
                <c:pt idx="5">
                  <c:v>0.62</c:v>
                </c:pt>
                <c:pt idx="6">
                  <c:v>#N/A</c:v>
                </c:pt>
                <c:pt idx="7">
                  <c:v>0.67</c:v>
                </c:pt>
                <c:pt idx="8">
                  <c:v>#N/A</c:v>
                </c:pt>
                <c:pt idx="9">
                  <c:v>0.55000000000000004</c:v>
                </c:pt>
              </c:numCache>
            </c:numRef>
          </c:val>
          <c:extLst>
            <c:ext xmlns:c16="http://schemas.microsoft.com/office/drawing/2014/chart" uri="{C3380CC4-5D6E-409C-BE32-E72D297353CC}">
              <c16:uniqueId val="{00000005-3C52-4C4A-A7EE-3E9081A7E46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2.38</c:v>
                </c:pt>
                <c:pt idx="2">
                  <c:v>#N/A</c:v>
                </c:pt>
                <c:pt idx="3">
                  <c:v>2.1800000000000002</c:v>
                </c:pt>
                <c:pt idx="4">
                  <c:v>#N/A</c:v>
                </c:pt>
                <c:pt idx="5">
                  <c:v>1.92</c:v>
                </c:pt>
                <c:pt idx="6">
                  <c:v>#N/A</c:v>
                </c:pt>
                <c:pt idx="7">
                  <c:v>0.87</c:v>
                </c:pt>
                <c:pt idx="8">
                  <c:v>#N/A</c:v>
                </c:pt>
                <c:pt idx="9">
                  <c:v>0.56000000000000005</c:v>
                </c:pt>
              </c:numCache>
            </c:numRef>
          </c:val>
          <c:extLst>
            <c:ext xmlns:c16="http://schemas.microsoft.com/office/drawing/2014/chart" uri="{C3380CC4-5D6E-409C-BE32-E72D297353CC}">
              <c16:uniqueId val="{00000006-3C52-4C4A-A7EE-3E9081A7E46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1.81</c:v>
                </c:pt>
                <c:pt idx="8">
                  <c:v>#N/A</c:v>
                </c:pt>
                <c:pt idx="9">
                  <c:v>2.5299999999999998</c:v>
                </c:pt>
              </c:numCache>
            </c:numRef>
          </c:val>
          <c:extLst>
            <c:ext xmlns:c16="http://schemas.microsoft.com/office/drawing/2014/chart" uri="{C3380CC4-5D6E-409C-BE32-E72D297353CC}">
              <c16:uniqueId val="{00000007-3C52-4C4A-A7EE-3E9081A7E4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4.5999999999999996</c:v>
                </c:pt>
                <c:pt idx="2">
                  <c:v>#N/A</c:v>
                </c:pt>
                <c:pt idx="3">
                  <c:v>4.72</c:v>
                </c:pt>
                <c:pt idx="4">
                  <c:v>#N/A</c:v>
                </c:pt>
                <c:pt idx="5">
                  <c:v>5.43</c:v>
                </c:pt>
                <c:pt idx="6">
                  <c:v>#N/A</c:v>
                </c:pt>
                <c:pt idx="7">
                  <c:v>3.4</c:v>
                </c:pt>
                <c:pt idx="8">
                  <c:v>#N/A</c:v>
                </c:pt>
                <c:pt idx="9">
                  <c:v>5.0999999999999996</c:v>
                </c:pt>
              </c:numCache>
            </c:numRef>
          </c:val>
          <c:extLst>
            <c:ext xmlns:c16="http://schemas.microsoft.com/office/drawing/2014/chart" uri="{C3380CC4-5D6E-409C-BE32-E72D297353CC}">
              <c16:uniqueId val="{00000008-3C52-4C4A-A7EE-3E9081A7E4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11.01</c:v>
                </c:pt>
                <c:pt idx="2">
                  <c:v>#N/A</c:v>
                </c:pt>
                <c:pt idx="3">
                  <c:v>10.91</c:v>
                </c:pt>
                <c:pt idx="4">
                  <c:v>#N/A</c:v>
                </c:pt>
                <c:pt idx="5">
                  <c:v>12.35</c:v>
                </c:pt>
                <c:pt idx="6">
                  <c:v>#N/A</c:v>
                </c:pt>
                <c:pt idx="7">
                  <c:v>12.85</c:v>
                </c:pt>
                <c:pt idx="8">
                  <c:v>#N/A</c:v>
                </c:pt>
                <c:pt idx="9">
                  <c:v>12.91</c:v>
                </c:pt>
              </c:numCache>
            </c:numRef>
          </c:val>
          <c:extLst>
            <c:ext xmlns:c16="http://schemas.microsoft.com/office/drawing/2014/chart" uri="{C3380CC4-5D6E-409C-BE32-E72D297353CC}">
              <c16:uniqueId val="{00000009-3C52-4C4A-A7EE-3E9081A7E4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686</c:v>
                </c:pt>
                <c:pt idx="5">
                  <c:v>689</c:v>
                </c:pt>
                <c:pt idx="8">
                  <c:v>691</c:v>
                </c:pt>
                <c:pt idx="11">
                  <c:v>723</c:v>
                </c:pt>
                <c:pt idx="14">
                  <c:v>705</c:v>
                </c:pt>
              </c:numCache>
            </c:numRef>
          </c:val>
          <c:extLst>
            <c:ext xmlns:c16="http://schemas.microsoft.com/office/drawing/2014/chart" uri="{C3380CC4-5D6E-409C-BE32-E72D297353CC}">
              <c16:uniqueId val="{00000000-F78B-4D9B-B8B2-F52B46DB37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8B-4D9B-B8B2-F52B46DB37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217</c:v>
                </c:pt>
                <c:pt idx="3">
                  <c:v>213</c:v>
                </c:pt>
                <c:pt idx="6">
                  <c:v>203</c:v>
                </c:pt>
                <c:pt idx="9">
                  <c:v>200</c:v>
                </c:pt>
                <c:pt idx="12">
                  <c:v>233</c:v>
                </c:pt>
              </c:numCache>
            </c:numRef>
          </c:val>
          <c:extLst>
            <c:ext xmlns:c16="http://schemas.microsoft.com/office/drawing/2014/chart" uri="{C3380CC4-5D6E-409C-BE32-E72D297353CC}">
              <c16:uniqueId val="{00000002-F78B-4D9B-B8B2-F52B46DB37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F78B-4D9B-B8B2-F52B46DB37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225</c:v>
                </c:pt>
                <c:pt idx="3">
                  <c:v>222</c:v>
                </c:pt>
                <c:pt idx="6">
                  <c:v>220</c:v>
                </c:pt>
                <c:pt idx="9">
                  <c:v>320</c:v>
                </c:pt>
                <c:pt idx="12">
                  <c:v>320</c:v>
                </c:pt>
              </c:numCache>
            </c:numRef>
          </c:val>
          <c:extLst>
            <c:ext xmlns:c16="http://schemas.microsoft.com/office/drawing/2014/chart" uri="{C3380CC4-5D6E-409C-BE32-E72D297353CC}">
              <c16:uniqueId val="{00000004-F78B-4D9B-B8B2-F52B46DB37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8B-4D9B-B8B2-F52B46DB37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8B-4D9B-B8B2-F52B46DB37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483</c:v>
                </c:pt>
                <c:pt idx="3">
                  <c:v>452</c:v>
                </c:pt>
                <c:pt idx="6">
                  <c:v>426</c:v>
                </c:pt>
                <c:pt idx="9">
                  <c:v>398</c:v>
                </c:pt>
                <c:pt idx="12">
                  <c:v>362</c:v>
                </c:pt>
              </c:numCache>
            </c:numRef>
          </c:val>
          <c:extLst>
            <c:ext xmlns:c16="http://schemas.microsoft.com/office/drawing/2014/chart" uri="{C3380CC4-5D6E-409C-BE32-E72D297353CC}">
              <c16:uniqueId val="{00000007-F78B-4D9B-B8B2-F52B46DB37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241</c:v>
                </c:pt>
                <c:pt idx="2">
                  <c:v>#N/A</c:v>
                </c:pt>
                <c:pt idx="3">
                  <c:v>#N/A</c:v>
                </c:pt>
                <c:pt idx="4">
                  <c:v>200</c:v>
                </c:pt>
                <c:pt idx="5">
                  <c:v>#N/A</c:v>
                </c:pt>
                <c:pt idx="6">
                  <c:v>#N/A</c:v>
                </c:pt>
                <c:pt idx="7">
                  <c:v>160</c:v>
                </c:pt>
                <c:pt idx="8">
                  <c:v>#N/A</c:v>
                </c:pt>
                <c:pt idx="9">
                  <c:v>#N/A</c:v>
                </c:pt>
                <c:pt idx="10">
                  <c:v>197</c:v>
                </c:pt>
                <c:pt idx="11">
                  <c:v>#N/A</c:v>
                </c:pt>
                <c:pt idx="12">
                  <c:v>#N/A</c:v>
                </c:pt>
                <c:pt idx="13">
                  <c:v>213</c:v>
                </c:pt>
                <c:pt idx="14">
                  <c:v>#N/A</c:v>
                </c:pt>
              </c:numCache>
            </c:numRef>
          </c:val>
          <c:smooth val="0"/>
          <c:extLst>
            <c:ext xmlns:c16="http://schemas.microsoft.com/office/drawing/2014/chart" uri="{C3380CC4-5D6E-409C-BE32-E72D297353CC}">
              <c16:uniqueId val="{00000008-F78B-4D9B-B8B2-F52B46DB37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5303</c:v>
                </c:pt>
                <c:pt idx="5">
                  <c:v>4900</c:v>
                </c:pt>
                <c:pt idx="8">
                  <c:v>4510</c:v>
                </c:pt>
                <c:pt idx="11">
                  <c:v>4102</c:v>
                </c:pt>
                <c:pt idx="14">
                  <c:v>3821</c:v>
                </c:pt>
              </c:numCache>
            </c:numRef>
          </c:val>
          <c:extLst>
            <c:ext xmlns:c16="http://schemas.microsoft.com/office/drawing/2014/chart" uri="{C3380CC4-5D6E-409C-BE32-E72D297353CC}">
              <c16:uniqueId val="{00000000-0977-4222-83F4-4AFD34B8BD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1734</c:v>
                </c:pt>
                <c:pt idx="5">
                  <c:v>1701</c:v>
                </c:pt>
                <c:pt idx="8">
                  <c:v>1667</c:v>
                </c:pt>
                <c:pt idx="11">
                  <c:v>1999</c:v>
                </c:pt>
                <c:pt idx="14">
                  <c:v>2012</c:v>
                </c:pt>
              </c:numCache>
            </c:numRef>
          </c:val>
          <c:extLst>
            <c:ext xmlns:c16="http://schemas.microsoft.com/office/drawing/2014/chart" uri="{C3380CC4-5D6E-409C-BE32-E72D297353CC}">
              <c16:uniqueId val="{00000001-0977-4222-83F4-4AFD34B8BD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7848</c:v>
                </c:pt>
                <c:pt idx="5">
                  <c:v>7833</c:v>
                </c:pt>
                <c:pt idx="8">
                  <c:v>7735</c:v>
                </c:pt>
                <c:pt idx="11">
                  <c:v>8100</c:v>
                </c:pt>
                <c:pt idx="14">
                  <c:v>7892</c:v>
                </c:pt>
              </c:numCache>
            </c:numRef>
          </c:val>
          <c:extLst>
            <c:ext xmlns:c16="http://schemas.microsoft.com/office/drawing/2014/chart" uri="{C3380CC4-5D6E-409C-BE32-E72D297353CC}">
              <c16:uniqueId val="{00000002-0977-4222-83F4-4AFD34B8BD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77-4222-83F4-4AFD34B8BD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77-4222-83F4-4AFD34B8BD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77-4222-83F4-4AFD34B8BD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1568</c:v>
                </c:pt>
                <c:pt idx="3">
                  <c:v>1118</c:v>
                </c:pt>
                <c:pt idx="6">
                  <c:v>1246</c:v>
                </c:pt>
                <c:pt idx="9">
                  <c:v>1097</c:v>
                </c:pt>
                <c:pt idx="12">
                  <c:v>965</c:v>
                </c:pt>
              </c:numCache>
            </c:numRef>
          </c:val>
          <c:extLst>
            <c:ext xmlns:c16="http://schemas.microsoft.com/office/drawing/2014/chart" uri="{C3380CC4-5D6E-409C-BE32-E72D297353CC}">
              <c16:uniqueId val="{00000006-0977-4222-83F4-4AFD34B8BD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25</c:v>
                </c:pt>
                <c:pt idx="6">
                  <c:v>71</c:v>
                </c:pt>
                <c:pt idx="9">
                  <c:v>100</c:v>
                </c:pt>
                <c:pt idx="12">
                  <c:v>211</c:v>
                </c:pt>
              </c:numCache>
            </c:numRef>
          </c:val>
          <c:extLst>
            <c:ext xmlns:c16="http://schemas.microsoft.com/office/drawing/2014/chart" uri="{C3380CC4-5D6E-409C-BE32-E72D297353CC}">
              <c16:uniqueId val="{00000007-0977-4222-83F4-4AFD34B8BD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2353</c:v>
                </c:pt>
                <c:pt idx="3">
                  <c:v>2145</c:v>
                </c:pt>
                <c:pt idx="6">
                  <c:v>2151</c:v>
                </c:pt>
                <c:pt idx="9">
                  <c:v>2294</c:v>
                </c:pt>
                <c:pt idx="12">
                  <c:v>2652</c:v>
                </c:pt>
              </c:numCache>
            </c:numRef>
          </c:val>
          <c:extLst>
            <c:ext xmlns:c16="http://schemas.microsoft.com/office/drawing/2014/chart" uri="{C3380CC4-5D6E-409C-BE32-E72D297353CC}">
              <c16:uniqueId val="{00000008-0977-4222-83F4-4AFD34B8BD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1023</c:v>
                </c:pt>
                <c:pt idx="3">
                  <c:v>809</c:v>
                </c:pt>
                <c:pt idx="6">
                  <c:v>605</c:v>
                </c:pt>
                <c:pt idx="9">
                  <c:v>681</c:v>
                </c:pt>
                <c:pt idx="12">
                  <c:v>1066</c:v>
                </c:pt>
              </c:numCache>
            </c:numRef>
          </c:val>
          <c:extLst>
            <c:ext xmlns:c16="http://schemas.microsoft.com/office/drawing/2014/chart" uri="{C3380CC4-5D6E-409C-BE32-E72D297353CC}">
              <c16:uniqueId val="{00000009-0977-4222-83F4-4AFD34B8BD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3577</c:v>
                </c:pt>
                <c:pt idx="3">
                  <c:v>3293</c:v>
                </c:pt>
                <c:pt idx="6">
                  <c:v>3095</c:v>
                </c:pt>
                <c:pt idx="9">
                  <c:v>2900</c:v>
                </c:pt>
                <c:pt idx="12">
                  <c:v>2718</c:v>
                </c:pt>
              </c:numCache>
            </c:numRef>
          </c:val>
          <c:extLst>
            <c:ext xmlns:c16="http://schemas.microsoft.com/office/drawing/2014/chart" uri="{C3380CC4-5D6E-409C-BE32-E72D297353CC}">
              <c16:uniqueId val="{0000000A-0977-4222-83F4-4AFD34B8BD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77-4222-83F4-4AFD34B8BD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4618</c:v>
                </c:pt>
                <c:pt idx="1">
                  <c:v>4632</c:v>
                </c:pt>
                <c:pt idx="2">
                  <c:v>4517</c:v>
                </c:pt>
              </c:numCache>
            </c:numRef>
          </c:val>
          <c:extLst>
            <c:ext xmlns:c16="http://schemas.microsoft.com/office/drawing/2014/chart" uri="{C3380CC4-5D6E-409C-BE32-E72D297353CC}">
              <c16:uniqueId val="{00000000-E390-4968-A39B-CEA59E3F90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E390-4968-A39B-CEA59E3F90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2477</c:v>
                </c:pt>
                <c:pt idx="1">
                  <c:v>2867</c:v>
                </c:pt>
                <c:pt idx="2">
                  <c:v>2735</c:v>
                </c:pt>
              </c:numCache>
            </c:numRef>
          </c:val>
          <c:extLst>
            <c:ext xmlns:c16="http://schemas.microsoft.com/office/drawing/2014/chart" uri="{C3380CC4-5D6E-409C-BE32-E72D297353CC}">
              <c16:uniqueId val="{00000002-E390-4968-A39B-CEA59E3F90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{19AC9C99-E0FF-42E3-A685-27CEE04EBD21}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22A-442B-9AA1-3BF0DAB927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{5E2C3073-E9B8-4AE0-90C4-B1DCFF752C8D}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2A-442B-9AA1-3BF0DAB927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{FB53153F-4372-4194-9068-17206AD50225}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2A-442B-9AA1-3BF0DAB927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{342D627D-D494-4335-BCCE-AC3A9A5AED8A}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2A-442B-9AA1-3BF0DAB927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{144D8F57-32BD-4071-9CA4-125705A20E8B}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2A-442B-9AA1-3BF0DAB927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{9104F7E1-DB77-454C-89CC-F9EB63072746}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22A-442B-9AA1-3BF0DAB927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{81DD4C76-6F36-4949-9A2B-AC2EF2DE9F47}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22A-442B-9AA1-3BF0DAB927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{EFB1A2B7-8EDD-4178-8D29-CAE15F18EF38}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22A-442B-9AA1-3BF0DAB927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{63BD8F94-6A26-43F4-BD58-BC9B5A62A49E}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22A-442B-9AA1-3BF0DAB927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50.4</c:v>
                </c:pt>
                <c:pt idx="16">
                  <c:v>51.7</c:v>
                </c:pt>
                <c:pt idx="24">
                  <c:v>53</c:v>
                </c:pt>
                <c:pt idx="32">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2A-442B-9AA1-3BF0DAB927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{64A162D3-D5ED-4AFA-8CC8-971ED0EA958D}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22A-442B-9AA1-3BF0DAB927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{3A27181D-BE18-4096-AD4B-44161311BEE3}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2A-442B-9AA1-3BF0DAB927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{2B5BF9C7-018F-4259-9420-07FAC821C182}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2A-442B-9AA1-3BF0DAB927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{D73449B0-8004-495C-BF8D-47143123F511}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2A-442B-9AA1-3BF0DAB927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{9B1DFD50-208C-44D0-ACEC-6F39EA9B5C11}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2A-442B-9AA1-3BF0DAB9275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{3D34BC87-3353-46FC-B74E-EDEB59E3E081}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22A-442B-9AA1-3BF0DAB9275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{47779D88-3C80-462E-A08A-B2248BE5C232}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22A-442B-9AA1-3BF0DAB9275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{C87ADCDE-B74D-4506-96AB-447C3FB46F75}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22A-442B-9AA1-3BF0DAB9275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{17A95CF0-D084-43F1-86B1-D1DAE464BEE3}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22A-442B-9AA1-3BF0DAB927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57.7</c:v>
                </c:pt>
                <c:pt idx="16">
                  <c:v>57.8</c:v>
                </c:pt>
                <c:pt idx="24">
                  <c:v>59.5</c:v>
                </c:pt>
                <c:pt idx="32">
                  <c:v>60.4</c:v>
                </c:pt>
              </c:numCache>
            </c:numRef>
          </c:xVal>
          <c:yVal>
            <c:numRef>
              <c:f>公会計指標分析・財政指標組合せ分析表!$BP$55:$DC$55</c:f>
              <c:numCache>
                <c:formatCode>#,##0.0;"▲ "#,##0.0</c:formatCode>
                <c:ptCount val="40"/>
                <c:pt idx="0">
                  <c:v>13</c:v>
                </c:pt>
                <c:pt idx="8">
                  <c:v>15.5</c:v>
                </c:pt>
                <c:pt idx="16">
                  <c:v>14</c:v>
                </c:pt>
                <c:pt idx="24">
                  <c:v>11.4</c:v>
                </c:pt>
                <c:pt idx="32">
                  <c:v>10.4</c:v>
                </c:pt>
              </c:numCache>
            </c:numRef>
          </c:yVal>
          <c:smooth val="0"/>
          <c:extLst>
            <c:ext xmlns:c16="http://schemas.microsoft.com/office/drawing/2014/chart" uri="{C3380CC4-5D6E-409C-BE32-E72D297353CC}">
              <c16:uniqueId val="{00000013-922A-442B-9AA1-3BF0DAB9275A}"/>
            </c:ext>
          </c:extLst>
        </c:ser>
        <c:dLbls>
          <c:showLegendKey val="0"/>
          <c:showVal val="1"/>
          <c:showCatName val="0"/>
          <c:showSerName val="0"/>
          <c:showPercent val="0"/>
          <c:showBubbleSize val="0"/>
        </c:dLbls>
        <c:axId val="46179840"/>
        <c:axId val="46181760"/>
      </c:scatterChart>
      <c:valAx>
        <c:axId val="46179840"/>
        <c:scaling>
          <c:orientation val="minMax"/>
          <c:max val="61"/>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{550E8ED6-989F-4880-B170-251DCE45B374}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0F-4B61-A2D4-A612F3F1D9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{67B08674-C941-479C-92AF-428B3F80DB6B}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0F-4B61-A2D4-A612F3F1D9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{DCFFDE2E-29A0-4C0E-8FD4-21D272D78749}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0F-4B61-A2D4-A612F3F1D9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{4742ED42-CFAF-4902-8747-1625D712327C}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0F-4B61-A2D4-A612F3F1D9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{303AD324-0D5A-4C48-A401-0E0F594E5C42}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0F-4B61-A2D4-A612F3F1D9A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{B92F4A59-6C56-481B-8F1F-2C7D64B204C6}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0F-4B61-A2D4-A612F3F1D9A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{137FC148-F2B5-40FF-A743-F3598A8F70AC}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0F-4B61-A2D4-A612F3F1D9A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{0A9880B4-EB6D-4FEB-B9B8-035AFBD21D41}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0F-4B61-A2D4-A612F3F1D9A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{EF8877EB-6280-42C7-88C4-28B6777F4A81}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0F-4B61-A2D4-A612F3F1D9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2.2000000000000002</c:v>
                </c:pt>
                <c:pt idx="16">
                  <c:v>2</c:v>
                </c:pt>
                <c:pt idx="24">
                  <c:v>1.8</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0F-4B61-A2D4-A612F3F1D9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{DB4BBCAC-AD16-46BF-8E86-0D866868C7E1}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0F-4B61-A2D4-A612F3F1D9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{BBAF86B5-20B3-4DE6-B980-CF1158FECFD5}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0F-4B61-A2D4-A612F3F1D9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{45708C8E-C357-4DF5-BD2A-4352365C7FD0}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0F-4B61-A2D4-A612F3F1D9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{25622F71-EF51-47C4-AE5F-D486117D17B8}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0F-4B61-A2D4-A612F3F1D9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{B6D333D9-6ABF-4BA2-9385-6FDCD77A397C}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0F-4B61-A2D4-A612F3F1D9A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{8B972BD4-2FCF-4F7D-BED2-861EE77A9F55}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0F-4B61-A2D4-A612F3F1D9A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{4FE3FB18-99B8-431D-B4C1-F5FA7ECF7BAF}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0F-4B61-A2D4-A612F3F1D9A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{3A1B5687-BFDA-4057-8C75-693EEA9E7155}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0F-4B61-A2D4-A612F3F1D9A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{708BD5C6-DABC-4014-8EF2-8957F0325808}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0F-4B61-A2D4-A612F3F1D9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6.6</c:v>
                </c:pt>
                <c:pt idx="16">
                  <c:v>6.5</c:v>
                </c:pt>
                <c:pt idx="24">
                  <c:v>6.7</c:v>
                </c:pt>
                <c:pt idx="32">
                  <c:v>6.6</c:v>
                </c:pt>
              </c:numCache>
            </c:numRef>
          </c:xVal>
          <c:yVal>
            <c:numRef>
              <c:f>公会計指標分析・財政指標組合せ分析表!$BP$77:$DC$77</c:f>
              <c:numCache>
                <c:formatCode>#,##0.0;"▲ "#,##0.0</c:formatCode>
                <c:ptCount val="40"/>
                <c:pt idx="0">
                  <c:v>13</c:v>
                </c:pt>
                <c:pt idx="8">
                  <c:v>15.5</c:v>
                </c:pt>
                <c:pt idx="16">
                  <c:v>14</c:v>
                </c:pt>
                <c:pt idx="24">
                  <c:v>11.4</c:v>
                </c:pt>
                <c:pt idx="32">
                  <c:v>10.4</c:v>
                </c:pt>
              </c:numCache>
            </c:numRef>
          </c:yVal>
          <c:smooth val="0"/>
          <c:extLst>
            <c:ext xmlns:c16="http://schemas.microsoft.com/office/drawing/2014/chart" uri="{C3380CC4-5D6E-409C-BE32-E72D297353CC}">
              <c16:uniqueId val="{00000013-FE0F-4B61-A2D4-A612F3F1D9A8}"/>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年度以降、起債額を公債費の元金以下に抑えることにより、地方債残高の減少、元利償還金の減少に努めている。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道路整備事業に係る土地開発公社への償還に伴い債務負担行為を設定したことなどにより、債務負担行為に基づく支出額が平成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年度と比較して増加している。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公営企業債（下水道事業）の元利償還金に対する繰入金が増加したこと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比較して増加している。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町債の償還に関して、平成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年度以降起債額を公債費の元金以下に抑制することにより地方債残高が減少傾向にあり、満期一括償還地方債の借入もしていないことから、現時点で積立て等の計画はない。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将来負担額を見ると、大部分を占める一般会計等に係る地方債の現在高は、平成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年度以降、起債額を公債費の元金以下に抑えることにより残高の減少に努めてきたため、減少傾向にある。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なお、消防業務が２市１町で構成する富士山南東消防組合へ移管されたことに伴い消防職員が退職したことにより退職手当負担見込額が大幅に減少する一方、組合の起債により組合等負担等見込額は増加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地方債現在高は減少する一方、充当可能基金を確保していることにより、将来負担額が充当可能財源等を下回っていることから、将来負担比率の分子は依然として低い水準を保っている。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公共施設等総合管理計画に基づく将来の公共施設の大規模修繕や建替費用に充てるための「公共施設長寿命化基金」に１億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一方、自立支援介護給付や障害者通所給付などの財源確保</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に伴い「財政調整基金」を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新火葬施設の整備費用に充てるための「衛生施設建設基金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取り崩したことなどにより、基金全体としては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　</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公共施設の機能を保全し、長寿命化を図るための整備、改修等に要する経費に充てるもの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最終処分場、塵芥焼却場、火葬場、し尿処理施設の建設事業費に充てるもの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町民による福祉活動の推進と地域福祉の充実を図るもの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国際交流基金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町民が広く国際交流を促進するための事業に要する経費に充てるもの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町営住宅修繕基金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町営住宅の修繕、維持及び管理に要する経費に充てるもの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公共施設長寿命化基金については、公共施設等総合管理計画に基づき、将来的に必要となる公共施設の大規模修繕、建替等の費用に充てるため、平成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万円と継続的に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衛生施設建設基金については、裾野市長泉町衛生施設組合が実施する新火葬施設の整備に要する経費に充てるため、平成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年度から取り崩しを行いつつも、令和元年度から開始される整備工事に要する経費に充てるため、平成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が、令和元年度は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整備費用に充てるため３億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万円を取り崩したことにより、基金残高が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については、裾野市長泉町衛生施設組合が実施している新火葬施設の整備のうち、令和元年度から３ヵ年で実施する整備工事に要する経費が多額であることから、当該経費の財源を必要最低限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するとともに、その他基金についても、必要に応じて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引き続き計画的な積立てを行っていく。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ここ数年、放課後児童会の増設など新たな施設の整備に係る経費の財源として取り崩しを行って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自立支援介護給付や障害者通所給付などの財源確保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新火葬施設の整備や公共施設の大規模</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修繕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、建替等に要する経費に充てるための基金への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積立てを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かつ優先的に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ったことか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ら、基金残高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発生しうる新たな施策の実施や新たな施設の整備等に要する経費の財源として、一定の基金残高を確保する一方、短期的に整備計画のある施設の特定目的基金への積立てを優先するなど、状況に応じて柔軟に対応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町債の償還に関しては、平成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年度以降、起債額を公債費の元金以下に抑制することにより地方債残高が減少傾向にあることから、現時点では取り崩しや積立ての計画はない。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各施設の老朽化が進み増加傾向にあるものの、類似団体と比べ数値が低い傾向にあるのは、ファシリティマネジメント計画に基づく修繕等を計画的に進めていることに加え、近年、放課後児童会や防災センターなど新たな公共施設が整備されていることが要因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7841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3" name="直線コネクタ 72"/>
        <xdr:cNvCxnSpPr/>
      </xdr:nvCxnSpPr>
      <xdr:spPr>
        <a:xfrm flipV="1">
          <a:off x="40747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4" name="有形固定資産減価償却率最小値テキスト"/>
        <xdr:cNvSpPr txBox="1"/>
      </xdr:nvSpPr>
      <xdr:spPr>
        <a:xfrm>
          <a:off x="41275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5" name="直線コネクタ 74"/>
        <xdr:cNvCxnSpPr/>
      </xdr:nvCxnSpPr>
      <xdr:spPr>
        <a:xfrm>
          <a:off x="3987800" y="66111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6" name="有形固定資産減価償却率最大値テキスト"/>
        <xdr:cNvSpPr txBox="1"/>
      </xdr:nvSpPr>
      <xdr:spPr>
        <a:xfrm>
          <a:off x="41275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7" name="直線コネクタ 76"/>
        <xdr:cNvCxnSpPr/>
      </xdr:nvCxnSpPr>
      <xdr:spPr>
        <a:xfrm>
          <a:off x="3987800" y="55272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8" name="有形固定資産減価償却率平均値テキスト"/>
        <xdr:cNvSpPr txBox="1"/>
      </xdr:nvSpPr>
      <xdr:spPr>
        <a:xfrm>
          <a:off x="41275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xdr:cNvSpPr/>
      </xdr:nvSpPr>
      <xdr:spPr>
        <a:xfrm>
          <a:off x="40259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80" name="フローチャート: 判断 79"/>
        <xdr:cNvSpPr/>
      </xdr:nvSpPr>
      <xdr:spPr>
        <a:xfrm>
          <a:off x="3429000" y="6186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xdr:cNvSpPr/>
      </xdr:nvSpPr>
      <xdr:spPr>
        <a:xfrm>
          <a:off x="2781300" y="6150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133600" y="61479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140081</xdr:rowOff>
    </xdr:from>
    <xdr:to>
      <xdr:col>7</xdr:col>
      <xdr:colOff>187325</xdr:colOff>
      <xdr:row>31</xdr:row>
      <xdr:rowOff>70231</xdr:rowOff>
    </xdr:to>
    <xdr:sp macro="" textlink="">
      <xdr:nvSpPr>
        <xdr:cNvPr id="83" name="フローチャート: 判断 82"/>
        <xdr:cNvSpPr/>
      </xdr:nvSpPr>
      <xdr:spPr>
        <a:xfrm>
          <a:off x="1485900" y="6055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168148</xdr:rowOff>
    </xdr:from>
    <xdr:to>
      <xdr:col>23</xdr:col>
      <xdr:colOff>136525</xdr:colOff>
      <xdr:row>31</xdr:row>
      <xdr:rowOff>98298</xdr:rowOff>
    </xdr:to>
    <xdr:sp macro="" textlink="">
      <xdr:nvSpPr>
        <xdr:cNvPr id="89" name="楕円 88"/>
        <xdr:cNvSpPr/>
      </xdr:nvSpPr>
      <xdr:spPr>
        <a:xfrm>
          <a:off x="40259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19575</xdr:rowOff>
    </xdr:from>
    <xdr:ext cx="405111" cy="259045"/>
    <xdr:sp macro="" textlink="">
      <xdr:nvSpPr>
        <xdr:cNvPr id="90" name="有形固定資産減価償却率該当値テキスト"/>
        <xdr:cNvSpPr txBox="1"/>
      </xdr:nvSpPr>
      <xdr:spPr>
        <a:xfrm>
          <a:off x="4127500" y="5934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1" name="楕円 90"/>
        <xdr:cNvSpPr/>
      </xdr:nvSpPr>
      <xdr:spPr>
        <a:xfrm>
          <a:off x="3429000" y="6046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47498</xdr:rowOff>
    </xdr:to>
    <xdr:cxnSp macro="">
      <xdr:nvCxnSpPr>
        <xdr:cNvPr id="92" name="直線コネクタ 91"/>
        <xdr:cNvCxnSpPr/>
      </xdr:nvCxnSpPr>
      <xdr:spPr>
        <a:xfrm>
          <a:off x="3479800" y="6097270"/>
          <a:ext cx="5969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103378</xdr:rowOff>
    </xdr:from>
    <xdr:to>
      <xdr:col>15</xdr:col>
      <xdr:colOff>187325</xdr:colOff>
      <xdr:row>31</xdr:row>
      <xdr:rowOff>33528</xdr:rowOff>
    </xdr:to>
    <xdr:sp macro="" textlink="">
      <xdr:nvSpPr>
        <xdr:cNvPr id="93" name="楕円 92"/>
        <xdr:cNvSpPr/>
      </xdr:nvSpPr>
      <xdr:spPr>
        <a:xfrm>
          <a:off x="2781300" y="60184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154178</xdr:rowOff>
    </xdr:from>
    <xdr:to>
      <xdr:col>19</xdr:col>
      <xdr:colOff>136525</xdr:colOff>
      <xdr:row>31</xdr:row>
      <xdr:rowOff>10795</xdr:rowOff>
    </xdr:to>
    <xdr:cxnSp macro="">
      <xdr:nvCxnSpPr>
        <xdr:cNvPr id="94" name="直線コネクタ 93"/>
        <xdr:cNvCxnSpPr/>
      </xdr:nvCxnSpPr>
      <xdr:spPr>
        <a:xfrm>
          <a:off x="2832100" y="6069203"/>
          <a:ext cx="6477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75311</xdr:rowOff>
    </xdr:from>
    <xdr:to>
      <xdr:col>11</xdr:col>
      <xdr:colOff>187325</xdr:colOff>
      <xdr:row>31</xdr:row>
      <xdr:rowOff>5461</xdr:rowOff>
    </xdr:to>
    <xdr:sp macro="" textlink="">
      <xdr:nvSpPr>
        <xdr:cNvPr id="95" name="楕円 94"/>
        <xdr:cNvSpPr/>
      </xdr:nvSpPr>
      <xdr:spPr>
        <a:xfrm>
          <a:off x="2133600" y="59903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126111</xdr:rowOff>
    </xdr:from>
    <xdr:to>
      <xdr:col>15</xdr:col>
      <xdr:colOff>136525</xdr:colOff>
      <xdr:row>30</xdr:row>
      <xdr:rowOff>154178</xdr:rowOff>
    </xdr:to>
    <xdr:cxnSp macro="">
      <xdr:nvCxnSpPr>
        <xdr:cNvPr id="96" name="直線コネクタ 95"/>
        <xdr:cNvCxnSpPr/>
      </xdr:nvCxnSpPr>
      <xdr:spPr>
        <a:xfrm>
          <a:off x="2184400" y="6041136"/>
          <a:ext cx="6477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42926</xdr:rowOff>
    </xdr:from>
    <xdr:to>
      <xdr:col>7</xdr:col>
      <xdr:colOff>187325</xdr:colOff>
      <xdr:row>30</xdr:row>
      <xdr:rowOff>144526</xdr:rowOff>
    </xdr:to>
    <xdr:sp macro="" textlink="">
      <xdr:nvSpPr>
        <xdr:cNvPr id="97" name="楕円 96"/>
        <xdr:cNvSpPr/>
      </xdr:nvSpPr>
      <xdr:spPr>
        <a:xfrm>
          <a:off x="1485900" y="59579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93726</xdr:rowOff>
    </xdr:from>
    <xdr:to>
      <xdr:col>11</xdr:col>
      <xdr:colOff>136525</xdr:colOff>
      <xdr:row>30</xdr:row>
      <xdr:rowOff>126111</xdr:rowOff>
    </xdr:to>
    <xdr:cxnSp macro="">
      <xdr:nvCxnSpPr>
        <xdr:cNvPr id="98" name="直線コネクタ 97"/>
        <xdr:cNvCxnSpPr/>
      </xdr:nvCxnSpPr>
      <xdr:spPr>
        <a:xfrm>
          <a:off x="1536700" y="6008751"/>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9" name="n_1aveValue有形固定資産減価償却率"/>
        <xdr:cNvSpPr txBox="1"/>
      </xdr:nvSpPr>
      <xdr:spPr>
        <a:xfrm>
          <a:off x="3293119"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100" name="n_2aveValue有形固定資産減価償却率"/>
        <xdr:cNvSpPr txBox="1"/>
      </xdr:nvSpPr>
      <xdr:spPr>
        <a:xfrm>
          <a:off x="2658119"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010419"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61358</xdr:rowOff>
    </xdr:from>
    <xdr:ext cx="405111" cy="259045"/>
    <xdr:sp macro="" textlink="">
      <xdr:nvSpPr>
        <xdr:cNvPr id="102" name="n_4aveValue有形固定資産減価償却率"/>
        <xdr:cNvSpPr txBox="1"/>
      </xdr:nvSpPr>
      <xdr:spPr>
        <a:xfrm>
          <a:off x="1362719"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103" name="n_1mainValue有形固定資産減価償却率"/>
        <xdr:cNvSpPr txBox="1"/>
      </xdr:nvSpPr>
      <xdr:spPr>
        <a:xfrm>
          <a:off x="3293119"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50055</xdr:rowOff>
    </xdr:from>
    <xdr:ext cx="405111" cy="259045"/>
    <xdr:sp macro="" textlink="">
      <xdr:nvSpPr>
        <xdr:cNvPr id="104" name="n_2mainValue有形固定資産減価償却率"/>
        <xdr:cNvSpPr txBox="1"/>
      </xdr:nvSpPr>
      <xdr:spPr>
        <a:xfrm>
          <a:off x="2658119"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21988</xdr:rowOff>
    </xdr:from>
    <xdr:ext cx="405111" cy="259045"/>
    <xdr:sp macro="" textlink="">
      <xdr:nvSpPr>
        <xdr:cNvPr id="105" name="n_3mainValue有形固定資産減価償却率"/>
        <xdr:cNvSpPr txBox="1"/>
      </xdr:nvSpPr>
      <xdr:spPr>
        <a:xfrm>
          <a:off x="2010419"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161053</xdr:rowOff>
    </xdr:from>
    <xdr:ext cx="405111" cy="259045"/>
    <xdr:sp macro="" textlink="">
      <xdr:nvSpPr>
        <xdr:cNvPr id="106" name="n_4mainValue有形固定資産減価償却率"/>
        <xdr:cNvSpPr txBox="1"/>
      </xdr:nvSpPr>
      <xdr:spPr>
        <a:xfrm>
          <a:off x="1362719" y="573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起債の額を公債費の元金以下に抑えることにより地方債残高の減少に努めており、また、中長期的に必要となる公共施設の大規模修繕や建替計画等を考慮し、その他特定目的基金への積立ても計画的に行っていることから、将来負担額が充当可能基金残高を下回っているため、債務償還比率は「－」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7" name="直線コネクタ 136"/>
        <xdr:cNvCxnSpPr/>
      </xdr:nvCxnSpPr>
      <xdr:spPr>
        <a:xfrm flipV="1">
          <a:off x="12593320"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8" name="債務償還比率最小値テキスト"/>
        <xdr:cNvSpPr txBox="1"/>
      </xdr:nvSpPr>
      <xdr:spPr>
        <a:xfrm>
          <a:off x="12646025"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9" name="直線コネクタ 138"/>
        <xdr:cNvCxnSpPr/>
      </xdr:nvCxnSpPr>
      <xdr:spPr>
        <a:xfrm>
          <a:off x="12534900" y="6755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42" name="債務償還比率平均値テキスト"/>
        <xdr:cNvSpPr txBox="1"/>
      </xdr:nvSpPr>
      <xdr:spPr>
        <a:xfrm>
          <a:off x="12646025"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3" name="フローチャート: 判断 142"/>
        <xdr:cNvSpPr/>
      </xdr:nvSpPr>
      <xdr:spPr>
        <a:xfrm>
          <a:off x="12573000" y="5981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4" name="フローチャート: 判断 143"/>
        <xdr:cNvSpPr/>
      </xdr:nvSpPr>
      <xdr:spPr>
        <a:xfrm>
          <a:off x="11947525"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5" name="フローチャート: 判断 144"/>
        <xdr:cNvSpPr/>
      </xdr:nvSpPr>
      <xdr:spPr>
        <a:xfrm>
          <a:off x="11299825"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6" name="フローチャート: 判断 145"/>
        <xdr:cNvSpPr/>
      </xdr:nvSpPr>
      <xdr:spPr>
        <a:xfrm>
          <a:off x="10652125"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86260</xdr:rowOff>
    </xdr:from>
    <xdr:to>
      <xdr:col>60</xdr:col>
      <xdr:colOff>123825</xdr:colOff>
      <xdr:row>31</xdr:row>
      <xdr:rowOff>16410</xdr:rowOff>
    </xdr:to>
    <xdr:sp macro="" textlink="">
      <xdr:nvSpPr>
        <xdr:cNvPr id="147" name="フローチャート: 判断 146"/>
        <xdr:cNvSpPr/>
      </xdr:nvSpPr>
      <xdr:spPr>
        <a:xfrm>
          <a:off x="10004425" y="60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9034</xdr:rowOff>
    </xdr:from>
    <xdr:ext cx="469744" cy="259045"/>
    <xdr:sp macro="" textlink="">
      <xdr:nvSpPr>
        <xdr:cNvPr id="153" name="n_1aveValue債務償還比率"/>
        <xdr:cNvSpPr txBox="1"/>
      </xdr:nvSpPr>
      <xdr:spPr>
        <a:xfrm>
          <a:off x="117793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11443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04966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32937</xdr:rowOff>
    </xdr:from>
    <xdr:ext cx="469744" cy="259045"/>
    <xdr:sp macro="" textlink="">
      <xdr:nvSpPr>
        <xdr:cNvPr id="156" name="n_4aveValue債務償還比率"/>
        <xdr:cNvSpPr txBox="1"/>
      </xdr:nvSpPr>
      <xdr:spPr>
        <a:xfrm>
          <a:off x="9848927" y="577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39490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39878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3889375" y="726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39878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3889375" y="579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39878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38989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203575" y="658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428875"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68275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12337</xdr:rowOff>
    </xdr:from>
    <xdr:to>
      <xdr:col>6</xdr:col>
      <xdr:colOff>38100</xdr:colOff>
      <xdr:row>38</xdr:row>
      <xdr:rowOff>113937</xdr:rowOff>
    </xdr:to>
    <xdr:sp macro="" textlink="">
      <xdr:nvSpPr>
        <xdr:cNvPr id="68" name="フローチャート: 判断 67"/>
        <xdr:cNvSpPr/>
      </xdr:nvSpPr>
      <xdr:spPr>
        <a:xfrm>
          <a:off x="936625" y="6527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xdr:cNvSpPr/>
      </xdr:nvSpPr>
      <xdr:spPr>
        <a:xfrm>
          <a:off x="38989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100528</xdr:rowOff>
    </xdr:from>
    <xdr:ext cx="405111" cy="259045"/>
    <xdr:sp macro="" textlink="">
      <xdr:nvSpPr>
        <xdr:cNvPr id="75" name="【道路】&#10;有形固定資産減価償却率該当値テキスト"/>
        <xdr:cNvSpPr txBox="1"/>
      </xdr:nvSpPr>
      <xdr:spPr>
        <a:xfrm>
          <a:off x="39878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203575" y="6563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128451</xdr:rowOff>
    </xdr:to>
    <xdr:cxnSp macro="">
      <xdr:nvCxnSpPr>
        <xdr:cNvPr id="77" name="直線コネクタ 76"/>
        <xdr:cNvCxnSpPr/>
      </xdr:nvCxnSpPr>
      <xdr:spPr>
        <a:xfrm>
          <a:off x="3235325" y="6614160"/>
          <a:ext cx="714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428875"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99060</xdr:rowOff>
    </xdr:to>
    <xdr:cxnSp macro="">
      <xdr:nvCxnSpPr>
        <xdr:cNvPr id="79" name="直線コネクタ 78"/>
        <xdr:cNvCxnSpPr/>
      </xdr:nvCxnSpPr>
      <xdr:spPr>
        <a:xfrm>
          <a:off x="2479675" y="6597831"/>
          <a:ext cx="7556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68275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82731</xdr:rowOff>
    </xdr:to>
    <xdr:cxnSp macro="">
      <xdr:nvCxnSpPr>
        <xdr:cNvPr id="81" name="直線コネクタ 80"/>
        <xdr:cNvCxnSpPr/>
      </xdr:nvCxnSpPr>
      <xdr:spPr>
        <a:xfrm>
          <a:off x="1733550" y="6565174"/>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136434</xdr:rowOff>
    </xdr:from>
    <xdr:to>
      <xdr:col>6</xdr:col>
      <xdr:colOff>38100</xdr:colOff>
      <xdr:row>38</xdr:row>
      <xdr:rowOff>66584</xdr:rowOff>
    </xdr:to>
    <xdr:sp macro="" textlink="">
      <xdr:nvSpPr>
        <xdr:cNvPr id="82" name="楕円 81"/>
        <xdr:cNvSpPr/>
      </xdr:nvSpPr>
      <xdr:spPr>
        <a:xfrm>
          <a:off x="936625" y="64800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xdr:rowOff>
    </xdr:from>
    <xdr:to>
      <xdr:col>10</xdr:col>
      <xdr:colOff>114300</xdr:colOff>
      <xdr:row>38</xdr:row>
      <xdr:rowOff>50074</xdr:rowOff>
    </xdr:to>
    <xdr:cxnSp macro="">
      <xdr:nvCxnSpPr>
        <xdr:cNvPr id="83" name="直線コネクタ 82"/>
        <xdr:cNvCxnSpPr/>
      </xdr:nvCxnSpPr>
      <xdr:spPr>
        <a:xfrm>
          <a:off x="968375" y="6530884"/>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06769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30569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559569"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87" name="n_4aveValue【道路】&#10;有形固定資産減価償却率"/>
        <xdr:cNvSpPr txBox="1"/>
      </xdr:nvSpPr>
      <xdr:spPr>
        <a:xfrm>
          <a:off x="8134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8" name="n_1mainValue【道路】&#10;有形固定資産減価償却率"/>
        <xdr:cNvSpPr txBox="1"/>
      </xdr:nvSpPr>
      <xdr:spPr>
        <a:xfrm>
          <a:off x="306769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xdr:cNvSpPr txBox="1"/>
      </xdr:nvSpPr>
      <xdr:spPr>
        <a:xfrm>
          <a:off x="230569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90" name="n_3mainValue【道路】&#10;有形固定資産減価償却率"/>
        <xdr:cNvSpPr txBox="1"/>
      </xdr:nvSpPr>
      <xdr:spPr>
        <a:xfrm>
          <a:off x="1559569"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83111</xdr:rowOff>
    </xdr:from>
    <xdr:ext cx="405111" cy="259045"/>
    <xdr:sp macro="" textlink="">
      <xdr:nvSpPr>
        <xdr:cNvPr id="91" name="n_4mainValue【道路】&#10;有形固定資産減価償却率"/>
        <xdr:cNvSpPr txBox="1"/>
      </xdr:nvSpPr>
      <xdr:spPr>
        <a:xfrm>
          <a:off x="8134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8905240"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8943975"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8845550" y="72383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8943975"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8845550" y="56915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8943975"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8883650" y="6947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815975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7413625" y="69344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6638925"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38151</xdr:rowOff>
    </xdr:from>
    <xdr:to>
      <xdr:col>36</xdr:col>
      <xdr:colOff>165100</xdr:colOff>
      <xdr:row>41</xdr:row>
      <xdr:rowOff>139751</xdr:rowOff>
    </xdr:to>
    <xdr:sp macro="" textlink="">
      <xdr:nvSpPr>
        <xdr:cNvPr id="125" name="フローチャート: 判断 124"/>
        <xdr:cNvSpPr/>
      </xdr:nvSpPr>
      <xdr:spPr>
        <a:xfrm>
          <a:off x="58928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86741</xdr:rowOff>
    </xdr:from>
    <xdr:to>
      <xdr:col>55</xdr:col>
      <xdr:colOff>50800</xdr:colOff>
      <xdr:row>42</xdr:row>
      <xdr:rowOff>16891</xdr:rowOff>
    </xdr:to>
    <xdr:sp macro="" textlink="">
      <xdr:nvSpPr>
        <xdr:cNvPr id="131" name="楕円 130"/>
        <xdr:cNvSpPr/>
      </xdr:nvSpPr>
      <xdr:spPr>
        <a:xfrm>
          <a:off x="8883650" y="71161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1668</xdr:rowOff>
    </xdr:from>
    <xdr:ext cx="469744" cy="259045"/>
    <xdr:sp macro="" textlink="">
      <xdr:nvSpPr>
        <xdr:cNvPr id="132" name="【道路】&#10;一人当たり延長該当値テキスト"/>
        <xdr:cNvSpPr txBox="1"/>
      </xdr:nvSpPr>
      <xdr:spPr>
        <a:xfrm>
          <a:off x="8943975" y="703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86703</xdr:rowOff>
    </xdr:from>
    <xdr:to>
      <xdr:col>50</xdr:col>
      <xdr:colOff>165100</xdr:colOff>
      <xdr:row>42</xdr:row>
      <xdr:rowOff>16853</xdr:rowOff>
    </xdr:to>
    <xdr:sp macro="" textlink="">
      <xdr:nvSpPr>
        <xdr:cNvPr id="133" name="楕円 132"/>
        <xdr:cNvSpPr/>
      </xdr:nvSpPr>
      <xdr:spPr>
        <a:xfrm>
          <a:off x="8159750" y="71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137503</xdr:rowOff>
    </xdr:from>
    <xdr:to>
      <xdr:col>55</xdr:col>
      <xdr:colOff>0</xdr:colOff>
      <xdr:row>41</xdr:row>
      <xdr:rowOff>137541</xdr:rowOff>
    </xdr:to>
    <xdr:cxnSp macro="">
      <xdr:nvCxnSpPr>
        <xdr:cNvPr id="134" name="直線コネクタ 133"/>
        <xdr:cNvCxnSpPr/>
      </xdr:nvCxnSpPr>
      <xdr:spPr>
        <a:xfrm>
          <a:off x="8210550" y="7166953"/>
          <a:ext cx="695325"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86563</xdr:rowOff>
    </xdr:from>
    <xdr:to>
      <xdr:col>46</xdr:col>
      <xdr:colOff>38100</xdr:colOff>
      <xdr:row>42</xdr:row>
      <xdr:rowOff>16713</xdr:rowOff>
    </xdr:to>
    <xdr:sp macro="" textlink="">
      <xdr:nvSpPr>
        <xdr:cNvPr id="135" name="楕円 134"/>
        <xdr:cNvSpPr/>
      </xdr:nvSpPr>
      <xdr:spPr>
        <a:xfrm>
          <a:off x="7413625" y="71160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137363</xdr:rowOff>
    </xdr:from>
    <xdr:to>
      <xdr:col>50</xdr:col>
      <xdr:colOff>114300</xdr:colOff>
      <xdr:row>41</xdr:row>
      <xdr:rowOff>137503</xdr:rowOff>
    </xdr:to>
    <xdr:cxnSp macro="">
      <xdr:nvCxnSpPr>
        <xdr:cNvPr id="136" name="直線コネクタ 135"/>
        <xdr:cNvCxnSpPr/>
      </xdr:nvCxnSpPr>
      <xdr:spPr>
        <a:xfrm>
          <a:off x="7445375" y="7166813"/>
          <a:ext cx="765175"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86169</xdr:rowOff>
    </xdr:from>
    <xdr:to>
      <xdr:col>41</xdr:col>
      <xdr:colOff>101600</xdr:colOff>
      <xdr:row>42</xdr:row>
      <xdr:rowOff>16319</xdr:rowOff>
    </xdr:to>
    <xdr:sp macro="" textlink="">
      <xdr:nvSpPr>
        <xdr:cNvPr id="137" name="楕円 136"/>
        <xdr:cNvSpPr/>
      </xdr:nvSpPr>
      <xdr:spPr>
        <a:xfrm>
          <a:off x="6638925" y="71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136969</xdr:rowOff>
    </xdr:from>
    <xdr:to>
      <xdr:col>45</xdr:col>
      <xdr:colOff>177800</xdr:colOff>
      <xdr:row>41</xdr:row>
      <xdr:rowOff>137363</xdr:rowOff>
    </xdr:to>
    <xdr:cxnSp macro="">
      <xdr:nvCxnSpPr>
        <xdr:cNvPr id="138" name="直線コネクタ 137"/>
        <xdr:cNvCxnSpPr/>
      </xdr:nvCxnSpPr>
      <xdr:spPr>
        <a:xfrm>
          <a:off x="6689725" y="7166419"/>
          <a:ext cx="75565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89789</xdr:rowOff>
    </xdr:from>
    <xdr:to>
      <xdr:col>36</xdr:col>
      <xdr:colOff>165100</xdr:colOff>
      <xdr:row>42</xdr:row>
      <xdr:rowOff>19939</xdr:rowOff>
    </xdr:to>
    <xdr:sp macro="" textlink="">
      <xdr:nvSpPr>
        <xdr:cNvPr id="139" name="楕円 138"/>
        <xdr:cNvSpPr/>
      </xdr:nvSpPr>
      <xdr:spPr>
        <a:xfrm>
          <a:off x="5892800" y="71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136969</xdr:rowOff>
    </xdr:from>
    <xdr:to>
      <xdr:col>41</xdr:col>
      <xdr:colOff>50800</xdr:colOff>
      <xdr:row>41</xdr:row>
      <xdr:rowOff>140589</xdr:rowOff>
    </xdr:to>
    <xdr:cxnSp macro="">
      <xdr:nvCxnSpPr>
        <xdr:cNvPr id="140" name="直線コネクタ 139"/>
        <xdr:cNvCxnSpPr/>
      </xdr:nvCxnSpPr>
      <xdr:spPr>
        <a:xfrm flipV="1">
          <a:off x="5943600" y="7166419"/>
          <a:ext cx="746125"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7959236"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72258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6479686"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156278</xdr:rowOff>
    </xdr:from>
    <xdr:ext cx="469744" cy="259045"/>
    <xdr:sp macro="" textlink="">
      <xdr:nvSpPr>
        <xdr:cNvPr id="144" name="n_4aveValue【道路】&#10;一人当たり延長"/>
        <xdr:cNvSpPr txBox="1"/>
      </xdr:nvSpPr>
      <xdr:spPr>
        <a:xfrm>
          <a:off x="5737302"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7980</xdr:rowOff>
    </xdr:from>
    <xdr:ext cx="469744" cy="259045"/>
    <xdr:sp macro="" textlink="">
      <xdr:nvSpPr>
        <xdr:cNvPr id="145" name="n_1mainValue【道路】&#10;一人当たり延長"/>
        <xdr:cNvSpPr txBox="1"/>
      </xdr:nvSpPr>
      <xdr:spPr>
        <a:xfrm>
          <a:off x="7991552" y="72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7840</xdr:rowOff>
    </xdr:from>
    <xdr:ext cx="469744" cy="259045"/>
    <xdr:sp macro="" textlink="">
      <xdr:nvSpPr>
        <xdr:cNvPr id="146" name="n_2mainValue【道路】&#10;一人当たり延長"/>
        <xdr:cNvSpPr txBox="1"/>
      </xdr:nvSpPr>
      <xdr:spPr>
        <a:xfrm>
          <a:off x="7258127" y="720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7446</xdr:rowOff>
    </xdr:from>
    <xdr:ext cx="469744" cy="259045"/>
    <xdr:sp macro="" textlink="">
      <xdr:nvSpPr>
        <xdr:cNvPr id="147" name="n_3mainValue【道路】&#10;一人当たり延長"/>
        <xdr:cNvSpPr txBox="1"/>
      </xdr:nvSpPr>
      <xdr:spPr>
        <a:xfrm>
          <a:off x="6483427" y="720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11066</xdr:rowOff>
    </xdr:from>
    <xdr:ext cx="469744" cy="259045"/>
    <xdr:sp macro="" textlink="">
      <xdr:nvSpPr>
        <xdr:cNvPr id="148" name="n_4mainValue【道路】&#10;一人当たり延長"/>
        <xdr:cNvSpPr txBox="1"/>
      </xdr:nvSpPr>
      <xdr:spPr>
        <a:xfrm>
          <a:off x="5737302" y="72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39490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39878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3889375" y="11035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39878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388937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39878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38989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203575" y="10544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428875"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68275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19685</xdr:rowOff>
    </xdr:from>
    <xdr:to>
      <xdr:col>6</xdr:col>
      <xdr:colOff>38100</xdr:colOff>
      <xdr:row>61</xdr:row>
      <xdr:rowOff>121285</xdr:rowOff>
    </xdr:to>
    <xdr:sp macro="" textlink="">
      <xdr:nvSpPr>
        <xdr:cNvPr id="182" name="フローチャート: 判断 181"/>
        <xdr:cNvSpPr/>
      </xdr:nvSpPr>
      <xdr:spPr>
        <a:xfrm>
          <a:off x="936625" y="104781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8" name="楕円 187"/>
        <xdr:cNvSpPr/>
      </xdr:nvSpPr>
      <xdr:spPr>
        <a:xfrm>
          <a:off x="38989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89" name="【橋りょう・トンネル】&#10;有形固定資産減価償却率該当値テキスト"/>
        <xdr:cNvSpPr txBox="1"/>
      </xdr:nvSpPr>
      <xdr:spPr>
        <a:xfrm>
          <a:off x="39878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90" name="楕円 189"/>
        <xdr:cNvSpPr/>
      </xdr:nvSpPr>
      <xdr:spPr>
        <a:xfrm>
          <a:off x="3203575" y="102076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1905</xdr:rowOff>
    </xdr:to>
    <xdr:cxnSp macro="">
      <xdr:nvCxnSpPr>
        <xdr:cNvPr id="191" name="直線コネクタ 190"/>
        <xdr:cNvCxnSpPr/>
      </xdr:nvCxnSpPr>
      <xdr:spPr>
        <a:xfrm>
          <a:off x="3235325" y="1025842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92" name="楕円 191"/>
        <xdr:cNvSpPr/>
      </xdr:nvSpPr>
      <xdr:spPr>
        <a:xfrm>
          <a:off x="2428875"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142875</xdr:rowOff>
    </xdr:to>
    <xdr:cxnSp macro="">
      <xdr:nvCxnSpPr>
        <xdr:cNvPr id="193" name="直線コネクタ 192"/>
        <xdr:cNvCxnSpPr/>
      </xdr:nvCxnSpPr>
      <xdr:spPr>
        <a:xfrm>
          <a:off x="2479675" y="1022794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94" name="楕円 193"/>
        <xdr:cNvSpPr/>
      </xdr:nvSpPr>
      <xdr:spPr>
        <a:xfrm>
          <a:off x="168275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112395</xdr:rowOff>
    </xdr:to>
    <xdr:cxnSp macro="">
      <xdr:nvCxnSpPr>
        <xdr:cNvPr id="195" name="直線コネクタ 194"/>
        <xdr:cNvCxnSpPr/>
      </xdr:nvCxnSpPr>
      <xdr:spPr>
        <a:xfrm>
          <a:off x="1733550" y="10203180"/>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xdr:rowOff>
    </xdr:from>
    <xdr:to>
      <xdr:col>6</xdr:col>
      <xdr:colOff>38100</xdr:colOff>
      <xdr:row>59</xdr:row>
      <xdr:rowOff>107950</xdr:rowOff>
    </xdr:to>
    <xdr:sp macro="" textlink="">
      <xdr:nvSpPr>
        <xdr:cNvPr id="196" name="楕円 195"/>
        <xdr:cNvSpPr/>
      </xdr:nvSpPr>
      <xdr:spPr>
        <a:xfrm>
          <a:off x="936625" y="10121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57150</xdr:rowOff>
    </xdr:from>
    <xdr:to>
      <xdr:col>10</xdr:col>
      <xdr:colOff>114300</xdr:colOff>
      <xdr:row>59</xdr:row>
      <xdr:rowOff>87630</xdr:rowOff>
    </xdr:to>
    <xdr:cxnSp macro="">
      <xdr:nvCxnSpPr>
        <xdr:cNvPr id="197" name="直線コネクタ 196"/>
        <xdr:cNvCxnSpPr/>
      </xdr:nvCxnSpPr>
      <xdr:spPr>
        <a:xfrm>
          <a:off x="968375" y="10172700"/>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06769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30569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559569"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112412</xdr:rowOff>
    </xdr:from>
    <xdr:ext cx="405111" cy="259045"/>
    <xdr:sp macro="" textlink="">
      <xdr:nvSpPr>
        <xdr:cNvPr id="201" name="n_4aveValue【橋りょう・トンネル】&#10;有形固定資産減価償却率"/>
        <xdr:cNvSpPr txBox="1"/>
      </xdr:nvSpPr>
      <xdr:spPr>
        <a:xfrm>
          <a:off x="8134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202" name="n_1mainValue【橋りょう・トンネル】&#10;有形固定資産減価償却率"/>
        <xdr:cNvSpPr txBox="1"/>
      </xdr:nvSpPr>
      <xdr:spPr>
        <a:xfrm>
          <a:off x="306769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203" name="n_2mainValue【橋りょう・トンネル】&#10;有形固定資産減価償却率"/>
        <xdr:cNvSpPr txBox="1"/>
      </xdr:nvSpPr>
      <xdr:spPr>
        <a:xfrm>
          <a:off x="230569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204" name="n_3mainValue【橋りょう・トンネル】&#10;有形固定資産減価償却率"/>
        <xdr:cNvSpPr txBox="1"/>
      </xdr:nvSpPr>
      <xdr:spPr>
        <a:xfrm>
          <a:off x="15595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5" name="n_4mainValue【橋りょう・トンネル】&#10;有形固定資産減価償却率"/>
        <xdr:cNvSpPr txBox="1"/>
      </xdr:nvSpPr>
      <xdr:spPr>
        <a:xfrm>
          <a:off x="8134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8905240"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8943975"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8845550" y="109663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8943975"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8845550" y="9674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8943975"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8883650" y="10498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815975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7413625" y="104968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6638925"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128507</xdr:rowOff>
    </xdr:from>
    <xdr:to>
      <xdr:col>36</xdr:col>
      <xdr:colOff>165100</xdr:colOff>
      <xdr:row>62</xdr:row>
      <xdr:rowOff>58657</xdr:rowOff>
    </xdr:to>
    <xdr:sp macro="" textlink="">
      <xdr:nvSpPr>
        <xdr:cNvPr id="237" name="フローチャート: 判断 236"/>
        <xdr:cNvSpPr/>
      </xdr:nvSpPr>
      <xdr:spPr>
        <a:xfrm>
          <a:off x="58928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119576</xdr:rowOff>
    </xdr:from>
    <xdr:to>
      <xdr:col>55</xdr:col>
      <xdr:colOff>50800</xdr:colOff>
      <xdr:row>59</xdr:row>
      <xdr:rowOff>49726</xdr:rowOff>
    </xdr:to>
    <xdr:sp macro="" textlink="">
      <xdr:nvSpPr>
        <xdr:cNvPr id="243" name="楕円 242"/>
        <xdr:cNvSpPr/>
      </xdr:nvSpPr>
      <xdr:spPr>
        <a:xfrm>
          <a:off x="8883650" y="100636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142453</xdr:rowOff>
    </xdr:from>
    <xdr:ext cx="599010" cy="259045"/>
    <xdr:sp macro="" textlink="">
      <xdr:nvSpPr>
        <xdr:cNvPr id="244" name="【橋りょう・トンネル】&#10;一人当たり有形固定資産（償却資産）額該当値テキスト"/>
        <xdr:cNvSpPr txBox="1"/>
      </xdr:nvSpPr>
      <xdr:spPr>
        <a:xfrm>
          <a:off x="8943975" y="99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120641</xdr:rowOff>
    </xdr:from>
    <xdr:to>
      <xdr:col>50</xdr:col>
      <xdr:colOff>165100</xdr:colOff>
      <xdr:row>59</xdr:row>
      <xdr:rowOff>50791</xdr:rowOff>
    </xdr:to>
    <xdr:sp macro="" textlink="">
      <xdr:nvSpPr>
        <xdr:cNvPr id="245" name="楕円 244"/>
        <xdr:cNvSpPr/>
      </xdr:nvSpPr>
      <xdr:spPr>
        <a:xfrm>
          <a:off x="8159750" y="100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170376</xdr:rowOff>
    </xdr:from>
    <xdr:to>
      <xdr:col>55</xdr:col>
      <xdr:colOff>0</xdr:colOff>
      <xdr:row>58</xdr:row>
      <xdr:rowOff>171441</xdr:rowOff>
    </xdr:to>
    <xdr:cxnSp macro="">
      <xdr:nvCxnSpPr>
        <xdr:cNvPr id="246" name="直線コネクタ 245"/>
        <xdr:cNvCxnSpPr/>
      </xdr:nvCxnSpPr>
      <xdr:spPr>
        <a:xfrm flipV="1">
          <a:off x="8210550" y="10114476"/>
          <a:ext cx="695325"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116599</xdr:rowOff>
    </xdr:from>
    <xdr:to>
      <xdr:col>46</xdr:col>
      <xdr:colOff>38100</xdr:colOff>
      <xdr:row>59</xdr:row>
      <xdr:rowOff>46749</xdr:rowOff>
    </xdr:to>
    <xdr:sp macro="" textlink="">
      <xdr:nvSpPr>
        <xdr:cNvPr id="247" name="楕円 246"/>
        <xdr:cNvSpPr/>
      </xdr:nvSpPr>
      <xdr:spPr>
        <a:xfrm>
          <a:off x="7413625" y="100606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167399</xdr:rowOff>
    </xdr:from>
    <xdr:to>
      <xdr:col>50</xdr:col>
      <xdr:colOff>114300</xdr:colOff>
      <xdr:row>58</xdr:row>
      <xdr:rowOff>171441</xdr:rowOff>
    </xdr:to>
    <xdr:cxnSp macro="">
      <xdr:nvCxnSpPr>
        <xdr:cNvPr id="248" name="直線コネクタ 247"/>
        <xdr:cNvCxnSpPr/>
      </xdr:nvCxnSpPr>
      <xdr:spPr>
        <a:xfrm>
          <a:off x="7445375" y="10111499"/>
          <a:ext cx="765175"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120270</xdr:rowOff>
    </xdr:from>
    <xdr:to>
      <xdr:col>41</xdr:col>
      <xdr:colOff>101600</xdr:colOff>
      <xdr:row>59</xdr:row>
      <xdr:rowOff>50420</xdr:rowOff>
    </xdr:to>
    <xdr:sp macro="" textlink="">
      <xdr:nvSpPr>
        <xdr:cNvPr id="249" name="楕円 248"/>
        <xdr:cNvSpPr/>
      </xdr:nvSpPr>
      <xdr:spPr>
        <a:xfrm>
          <a:off x="6638925" y="100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167399</xdr:rowOff>
    </xdr:from>
    <xdr:to>
      <xdr:col>45</xdr:col>
      <xdr:colOff>177800</xdr:colOff>
      <xdr:row>58</xdr:row>
      <xdr:rowOff>171070</xdr:rowOff>
    </xdr:to>
    <xdr:cxnSp macro="">
      <xdr:nvCxnSpPr>
        <xdr:cNvPr id="250" name="直線コネクタ 249"/>
        <xdr:cNvCxnSpPr/>
      </xdr:nvCxnSpPr>
      <xdr:spPr>
        <a:xfrm flipV="1">
          <a:off x="6689725" y="10111499"/>
          <a:ext cx="75565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118249</xdr:rowOff>
    </xdr:from>
    <xdr:to>
      <xdr:col>36</xdr:col>
      <xdr:colOff>165100</xdr:colOff>
      <xdr:row>59</xdr:row>
      <xdr:rowOff>48399</xdr:rowOff>
    </xdr:to>
    <xdr:sp macro="" textlink="">
      <xdr:nvSpPr>
        <xdr:cNvPr id="251" name="楕円 250"/>
        <xdr:cNvSpPr/>
      </xdr:nvSpPr>
      <xdr:spPr>
        <a:xfrm>
          <a:off x="5892800" y="100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169049</xdr:rowOff>
    </xdr:from>
    <xdr:to>
      <xdr:col>41</xdr:col>
      <xdr:colOff>50800</xdr:colOff>
      <xdr:row>58</xdr:row>
      <xdr:rowOff>171070</xdr:rowOff>
    </xdr:to>
    <xdr:cxnSp macro="">
      <xdr:nvCxnSpPr>
        <xdr:cNvPr id="252" name="直線コネクタ 251"/>
        <xdr:cNvCxnSpPr/>
      </xdr:nvCxnSpPr>
      <xdr:spPr>
        <a:xfrm>
          <a:off x="5943600" y="10113149"/>
          <a:ext cx="746125"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xdr:cNvSpPr txBox="1"/>
      </xdr:nvSpPr>
      <xdr:spPr>
        <a:xfrm>
          <a:off x="793644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xdr:cNvSpPr txBox="1"/>
      </xdr:nvSpPr>
      <xdr:spPr>
        <a:xfrm>
          <a:off x="71934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6447370"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49784</xdr:rowOff>
    </xdr:from>
    <xdr:ext cx="599010" cy="259045"/>
    <xdr:sp macro="" textlink="">
      <xdr:nvSpPr>
        <xdr:cNvPr id="256" name="n_4aveValue【橋りょう・トンネル】&#10;一人当たり有形固定資産（償却資産）額"/>
        <xdr:cNvSpPr txBox="1"/>
      </xdr:nvSpPr>
      <xdr:spPr>
        <a:xfrm>
          <a:off x="5672670" y="1067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67318</xdr:rowOff>
    </xdr:from>
    <xdr:ext cx="599010" cy="259045"/>
    <xdr:sp macro="" textlink="">
      <xdr:nvSpPr>
        <xdr:cNvPr id="257" name="n_1mainValue【橋りょう・トンネル】&#10;一人当たり有形固定資産（償却資産）額"/>
        <xdr:cNvSpPr txBox="1"/>
      </xdr:nvSpPr>
      <xdr:spPr>
        <a:xfrm>
          <a:off x="7936445" y="98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63276</xdr:rowOff>
    </xdr:from>
    <xdr:ext cx="599010" cy="259045"/>
    <xdr:sp macro="" textlink="">
      <xdr:nvSpPr>
        <xdr:cNvPr id="258" name="n_2mainValue【橋りょう・トンネル】&#10;一人当たり有形固定資産（償却資産）額"/>
        <xdr:cNvSpPr txBox="1"/>
      </xdr:nvSpPr>
      <xdr:spPr>
        <a:xfrm>
          <a:off x="7193495" y="983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66947</xdr:rowOff>
    </xdr:from>
    <xdr:ext cx="599010" cy="259045"/>
    <xdr:sp macro="" textlink="">
      <xdr:nvSpPr>
        <xdr:cNvPr id="259" name="n_3mainValue【橋りょう・トンネル】&#10;一人当たり有形固定資産（償却資産）額"/>
        <xdr:cNvSpPr txBox="1"/>
      </xdr:nvSpPr>
      <xdr:spPr>
        <a:xfrm>
          <a:off x="6447370" y="98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64926</xdr:rowOff>
    </xdr:from>
    <xdr:ext cx="599010" cy="259045"/>
    <xdr:sp macro="" textlink="">
      <xdr:nvSpPr>
        <xdr:cNvPr id="260" name="n_4mainValue【橋りょう・トンネル】&#10;一人当たり有形固定資産（償却資産）額"/>
        <xdr:cNvSpPr txBox="1"/>
      </xdr:nvSpPr>
      <xdr:spPr>
        <a:xfrm>
          <a:off x="5672670" y="983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39490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39878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388937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39878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3889375" y="13550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39878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38989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203575" y="141928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428875"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68275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5" name="フローチャート: 判断 294"/>
        <xdr:cNvSpPr/>
      </xdr:nvSpPr>
      <xdr:spPr>
        <a:xfrm>
          <a:off x="936625" y="1410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1" name="楕円 300"/>
        <xdr:cNvSpPr/>
      </xdr:nvSpPr>
      <xdr:spPr>
        <a:xfrm>
          <a:off x="38989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2" name="【公営住宅】&#10;有形固定資産減価償却率該当値テキスト"/>
        <xdr:cNvSpPr txBox="1"/>
      </xdr:nvSpPr>
      <xdr:spPr>
        <a:xfrm>
          <a:off x="39878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03" name="楕円 302"/>
        <xdr:cNvSpPr/>
      </xdr:nvSpPr>
      <xdr:spPr>
        <a:xfrm>
          <a:off x="3203575" y="13756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133350</xdr:rowOff>
    </xdr:to>
    <xdr:cxnSp macro="">
      <xdr:nvCxnSpPr>
        <xdr:cNvPr id="304" name="直線コネクタ 303"/>
        <xdr:cNvCxnSpPr/>
      </xdr:nvCxnSpPr>
      <xdr:spPr>
        <a:xfrm>
          <a:off x="3235325" y="13807439"/>
          <a:ext cx="714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5" name="楕円 304"/>
        <xdr:cNvSpPr/>
      </xdr:nvSpPr>
      <xdr:spPr>
        <a:xfrm>
          <a:off x="2428875"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91439</xdr:rowOff>
    </xdr:to>
    <xdr:cxnSp macro="">
      <xdr:nvCxnSpPr>
        <xdr:cNvPr id="306" name="直線コネクタ 305"/>
        <xdr:cNvCxnSpPr/>
      </xdr:nvCxnSpPr>
      <xdr:spPr>
        <a:xfrm>
          <a:off x="2479675" y="13765530"/>
          <a:ext cx="7556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128270</xdr:rowOff>
    </xdr:from>
    <xdr:to>
      <xdr:col>10</xdr:col>
      <xdr:colOff>165100</xdr:colOff>
      <xdr:row>80</xdr:row>
      <xdr:rowOff>58420</xdr:rowOff>
    </xdr:to>
    <xdr:sp macro="" textlink="">
      <xdr:nvSpPr>
        <xdr:cNvPr id="307" name="楕円 306"/>
        <xdr:cNvSpPr/>
      </xdr:nvSpPr>
      <xdr:spPr>
        <a:xfrm>
          <a:off x="168275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xdr:rowOff>
    </xdr:from>
    <xdr:to>
      <xdr:col>15</xdr:col>
      <xdr:colOff>50800</xdr:colOff>
      <xdr:row>80</xdr:row>
      <xdr:rowOff>49530</xdr:rowOff>
    </xdr:to>
    <xdr:cxnSp macro="">
      <xdr:nvCxnSpPr>
        <xdr:cNvPr id="308" name="直線コネクタ 307"/>
        <xdr:cNvCxnSpPr/>
      </xdr:nvCxnSpPr>
      <xdr:spPr>
        <a:xfrm>
          <a:off x="1733550" y="1372362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09" name="楕円 308"/>
        <xdr:cNvSpPr/>
      </xdr:nvSpPr>
      <xdr:spPr>
        <a:xfrm>
          <a:off x="936625" y="13630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80</xdr:row>
      <xdr:rowOff>7620</xdr:rowOff>
    </xdr:to>
    <xdr:cxnSp macro="">
      <xdr:nvCxnSpPr>
        <xdr:cNvPr id="310" name="直線コネクタ 309"/>
        <xdr:cNvCxnSpPr/>
      </xdr:nvCxnSpPr>
      <xdr:spPr>
        <a:xfrm>
          <a:off x="968375" y="13681711"/>
          <a:ext cx="7651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06769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30569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559569"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4" name="n_4aveValue【公営住宅】&#10;有形固定資産減価償却率"/>
        <xdr:cNvSpPr txBox="1"/>
      </xdr:nvSpPr>
      <xdr:spPr>
        <a:xfrm>
          <a:off x="8134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315" name="n_1mainValue【公営住宅】&#10;有形固定資産減価償却率"/>
        <xdr:cNvSpPr txBox="1"/>
      </xdr:nvSpPr>
      <xdr:spPr>
        <a:xfrm>
          <a:off x="306769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6" name="n_2mainValue【公営住宅】&#10;有形固定資産減価償却率"/>
        <xdr:cNvSpPr txBox="1"/>
      </xdr:nvSpPr>
      <xdr:spPr>
        <a:xfrm>
          <a:off x="230569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74947</xdr:rowOff>
    </xdr:from>
    <xdr:ext cx="405111" cy="259045"/>
    <xdr:sp macro="" textlink="">
      <xdr:nvSpPr>
        <xdr:cNvPr id="317" name="n_3mainValue【公営住宅】&#10;有形固定資産減価償却率"/>
        <xdr:cNvSpPr txBox="1"/>
      </xdr:nvSpPr>
      <xdr:spPr>
        <a:xfrm>
          <a:off x="1559569"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18" name="n_4mainValue【公営住宅】&#10;有形固定資産減価償却率"/>
        <xdr:cNvSpPr txBox="1"/>
      </xdr:nvSpPr>
      <xdr:spPr>
        <a:xfrm>
          <a:off x="8134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8905240"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8943975"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8845550" y="1465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8943975"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8845550" y="13416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8943975"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8883650" y="143268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815975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7413625" y="1430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6638925"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79311</xdr:rowOff>
    </xdr:from>
    <xdr:to>
      <xdr:col>36</xdr:col>
      <xdr:colOff>165100</xdr:colOff>
      <xdr:row>84</xdr:row>
      <xdr:rowOff>9461</xdr:rowOff>
    </xdr:to>
    <xdr:sp macro="" textlink="">
      <xdr:nvSpPr>
        <xdr:cNvPr id="348" name="フローチャート: 判断 347"/>
        <xdr:cNvSpPr/>
      </xdr:nvSpPr>
      <xdr:spPr>
        <a:xfrm>
          <a:off x="58928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163894</xdr:rowOff>
    </xdr:from>
    <xdr:to>
      <xdr:col>55</xdr:col>
      <xdr:colOff>50800</xdr:colOff>
      <xdr:row>85</xdr:row>
      <xdr:rowOff>94044</xdr:rowOff>
    </xdr:to>
    <xdr:sp macro="" textlink="">
      <xdr:nvSpPr>
        <xdr:cNvPr id="354" name="楕円 353"/>
        <xdr:cNvSpPr/>
      </xdr:nvSpPr>
      <xdr:spPr>
        <a:xfrm>
          <a:off x="8883650" y="145656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78821</xdr:rowOff>
    </xdr:from>
    <xdr:ext cx="469744" cy="259045"/>
    <xdr:sp macro="" textlink="">
      <xdr:nvSpPr>
        <xdr:cNvPr id="355" name="【公営住宅】&#10;一人当たり面積該当値テキスト"/>
        <xdr:cNvSpPr txBox="1"/>
      </xdr:nvSpPr>
      <xdr:spPr>
        <a:xfrm>
          <a:off x="8943975" y="1448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163894</xdr:rowOff>
    </xdr:from>
    <xdr:to>
      <xdr:col>50</xdr:col>
      <xdr:colOff>165100</xdr:colOff>
      <xdr:row>85</xdr:row>
      <xdr:rowOff>94044</xdr:rowOff>
    </xdr:to>
    <xdr:sp macro="" textlink="">
      <xdr:nvSpPr>
        <xdr:cNvPr id="356" name="楕円 355"/>
        <xdr:cNvSpPr/>
      </xdr:nvSpPr>
      <xdr:spPr>
        <a:xfrm>
          <a:off x="8159750" y="14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43244</xdr:rowOff>
    </xdr:from>
    <xdr:to>
      <xdr:col>55</xdr:col>
      <xdr:colOff>0</xdr:colOff>
      <xdr:row>85</xdr:row>
      <xdr:rowOff>43244</xdr:rowOff>
    </xdr:to>
    <xdr:cxnSp macro="">
      <xdr:nvCxnSpPr>
        <xdr:cNvPr id="357" name="直線コネクタ 356"/>
        <xdr:cNvCxnSpPr/>
      </xdr:nvCxnSpPr>
      <xdr:spPr>
        <a:xfrm>
          <a:off x="8210550" y="1461649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58" name="楕円 357"/>
        <xdr:cNvSpPr/>
      </xdr:nvSpPr>
      <xdr:spPr>
        <a:xfrm>
          <a:off x="7413625" y="145651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85</xdr:row>
      <xdr:rowOff>43244</xdr:rowOff>
    </xdr:to>
    <xdr:cxnSp macro="">
      <xdr:nvCxnSpPr>
        <xdr:cNvPr id="359" name="直線コネクタ 358"/>
        <xdr:cNvCxnSpPr/>
      </xdr:nvCxnSpPr>
      <xdr:spPr>
        <a:xfrm>
          <a:off x="7445375" y="14615922"/>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162750</xdr:rowOff>
    </xdr:from>
    <xdr:to>
      <xdr:col>41</xdr:col>
      <xdr:colOff>101600</xdr:colOff>
      <xdr:row>85</xdr:row>
      <xdr:rowOff>92900</xdr:rowOff>
    </xdr:to>
    <xdr:sp macro="" textlink="">
      <xdr:nvSpPr>
        <xdr:cNvPr id="360" name="楕円 359"/>
        <xdr:cNvSpPr/>
      </xdr:nvSpPr>
      <xdr:spPr>
        <a:xfrm>
          <a:off x="6638925" y="14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42100</xdr:rowOff>
    </xdr:from>
    <xdr:to>
      <xdr:col>45</xdr:col>
      <xdr:colOff>177800</xdr:colOff>
      <xdr:row>85</xdr:row>
      <xdr:rowOff>42672</xdr:rowOff>
    </xdr:to>
    <xdr:cxnSp macro="">
      <xdr:nvCxnSpPr>
        <xdr:cNvPr id="361" name="直線コネクタ 360"/>
        <xdr:cNvCxnSpPr/>
      </xdr:nvCxnSpPr>
      <xdr:spPr>
        <a:xfrm>
          <a:off x="6689725" y="14615350"/>
          <a:ext cx="7556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162750</xdr:rowOff>
    </xdr:from>
    <xdr:to>
      <xdr:col>36</xdr:col>
      <xdr:colOff>165100</xdr:colOff>
      <xdr:row>85</xdr:row>
      <xdr:rowOff>92900</xdr:rowOff>
    </xdr:to>
    <xdr:sp macro="" textlink="">
      <xdr:nvSpPr>
        <xdr:cNvPr id="362" name="楕円 361"/>
        <xdr:cNvSpPr/>
      </xdr:nvSpPr>
      <xdr:spPr>
        <a:xfrm>
          <a:off x="5892800" y="14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42100</xdr:rowOff>
    </xdr:from>
    <xdr:to>
      <xdr:col>41</xdr:col>
      <xdr:colOff>50800</xdr:colOff>
      <xdr:row>85</xdr:row>
      <xdr:rowOff>42100</xdr:rowOff>
    </xdr:to>
    <xdr:cxnSp macro="">
      <xdr:nvCxnSpPr>
        <xdr:cNvPr id="363" name="直線コネクタ 362"/>
        <xdr:cNvCxnSpPr/>
      </xdr:nvCxnSpPr>
      <xdr:spPr>
        <a:xfrm>
          <a:off x="5943600" y="146153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xdr:cNvSpPr txBox="1"/>
      </xdr:nvSpPr>
      <xdr:spPr>
        <a:xfrm>
          <a:off x="7991552"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xdr:cNvSpPr txBox="1"/>
      </xdr:nvSpPr>
      <xdr:spPr>
        <a:xfrm>
          <a:off x="72581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xdr:cNvSpPr txBox="1"/>
      </xdr:nvSpPr>
      <xdr:spPr>
        <a:xfrm>
          <a:off x="6483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25988</xdr:rowOff>
    </xdr:from>
    <xdr:ext cx="469744" cy="259045"/>
    <xdr:sp macro="" textlink="">
      <xdr:nvSpPr>
        <xdr:cNvPr id="367" name="n_4aveValue【公営住宅】&#10;一人当たり面積"/>
        <xdr:cNvSpPr txBox="1"/>
      </xdr:nvSpPr>
      <xdr:spPr>
        <a:xfrm>
          <a:off x="5737302"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85171</xdr:rowOff>
    </xdr:from>
    <xdr:ext cx="469744" cy="259045"/>
    <xdr:sp macro="" textlink="">
      <xdr:nvSpPr>
        <xdr:cNvPr id="368" name="n_1mainValue【公営住宅】&#10;一人当たり面積"/>
        <xdr:cNvSpPr txBox="1"/>
      </xdr:nvSpPr>
      <xdr:spPr>
        <a:xfrm>
          <a:off x="7991552" y="146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69" name="n_2mainValue【公営住宅】&#10;一人当たり面積"/>
        <xdr:cNvSpPr txBox="1"/>
      </xdr:nvSpPr>
      <xdr:spPr>
        <a:xfrm>
          <a:off x="72581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84027</xdr:rowOff>
    </xdr:from>
    <xdr:ext cx="469744" cy="259045"/>
    <xdr:sp macro="" textlink="">
      <xdr:nvSpPr>
        <xdr:cNvPr id="370" name="n_3mainValue【公営住宅】&#10;一人当たり面積"/>
        <xdr:cNvSpPr txBox="1"/>
      </xdr:nvSpPr>
      <xdr:spPr>
        <a:xfrm>
          <a:off x="6483427"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84027</xdr:rowOff>
    </xdr:from>
    <xdr:ext cx="469744" cy="259045"/>
    <xdr:sp macro="" textlink="">
      <xdr:nvSpPr>
        <xdr:cNvPr id="371" name="n_4mainValue【公営住宅】&#10;一人当たり面積"/>
        <xdr:cNvSpPr txBox="1"/>
      </xdr:nvSpPr>
      <xdr:spPr>
        <a:xfrm>
          <a:off x="5737302"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3889989"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3928725"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3801725" y="71418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3928725"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3801725" y="58216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17" name="【認定こども園・幼稚園・保育所】&#10;有形固定資産減価償却率平均値テキスト"/>
        <xdr:cNvSpPr txBox="1"/>
      </xdr:nvSpPr>
      <xdr:spPr>
        <a:xfrm>
          <a:off x="13928725"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3839825" y="6334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31159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23698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1623675" y="6340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422" name="フローチャート: 判断 421"/>
        <xdr:cNvSpPr/>
      </xdr:nvSpPr>
      <xdr:spPr>
        <a:xfrm>
          <a:off x="10848975"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28" name="楕円 427"/>
        <xdr:cNvSpPr/>
      </xdr:nvSpPr>
      <xdr:spPr>
        <a:xfrm>
          <a:off x="13839825"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29" name="【認定こども園・幼稚園・保育所】&#10;有形固定資産減価償却率該当値テキスト"/>
        <xdr:cNvSpPr txBox="1"/>
      </xdr:nvSpPr>
      <xdr:spPr>
        <a:xfrm>
          <a:off x="13928725"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430" name="楕円 429"/>
        <xdr:cNvSpPr/>
      </xdr:nvSpPr>
      <xdr:spPr>
        <a:xfrm>
          <a:off x="13115925"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53340</xdr:rowOff>
    </xdr:to>
    <xdr:cxnSp macro="">
      <xdr:nvCxnSpPr>
        <xdr:cNvPr id="431" name="直線コネクタ 430"/>
        <xdr:cNvCxnSpPr/>
      </xdr:nvCxnSpPr>
      <xdr:spPr>
        <a:xfrm>
          <a:off x="13166725" y="6196965"/>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32" name="楕円 431"/>
        <xdr:cNvSpPr/>
      </xdr:nvSpPr>
      <xdr:spPr>
        <a:xfrm>
          <a:off x="123698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24765</xdr:rowOff>
    </xdr:to>
    <xdr:cxnSp macro="">
      <xdr:nvCxnSpPr>
        <xdr:cNvPr id="433" name="直線コネクタ 432"/>
        <xdr:cNvCxnSpPr/>
      </xdr:nvCxnSpPr>
      <xdr:spPr>
        <a:xfrm>
          <a:off x="12420600" y="6187440"/>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434" name="楕円 433"/>
        <xdr:cNvSpPr/>
      </xdr:nvSpPr>
      <xdr:spPr>
        <a:xfrm>
          <a:off x="11623675" y="60947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15240</xdr:rowOff>
    </xdr:to>
    <xdr:cxnSp macro="">
      <xdr:nvCxnSpPr>
        <xdr:cNvPr id="435" name="直線コネクタ 434"/>
        <xdr:cNvCxnSpPr/>
      </xdr:nvCxnSpPr>
      <xdr:spPr>
        <a:xfrm>
          <a:off x="11655425" y="614553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95885</xdr:rowOff>
    </xdr:from>
    <xdr:to>
      <xdr:col>67</xdr:col>
      <xdr:colOff>101600</xdr:colOff>
      <xdr:row>36</xdr:row>
      <xdr:rowOff>26035</xdr:rowOff>
    </xdr:to>
    <xdr:sp macro="" textlink="">
      <xdr:nvSpPr>
        <xdr:cNvPr id="436" name="楕円 435"/>
        <xdr:cNvSpPr/>
      </xdr:nvSpPr>
      <xdr:spPr>
        <a:xfrm>
          <a:off x="10848975"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35</xdr:row>
      <xdr:rowOff>146685</xdr:rowOff>
    </xdr:to>
    <xdr:cxnSp macro="">
      <xdr:nvCxnSpPr>
        <xdr:cNvPr id="437" name="直線コネクタ 436"/>
        <xdr:cNvCxnSpPr/>
      </xdr:nvCxnSpPr>
      <xdr:spPr>
        <a:xfrm flipV="1">
          <a:off x="10899775" y="6145530"/>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xdr:cNvSpPr txBox="1"/>
      </xdr:nvSpPr>
      <xdr:spPr>
        <a:xfrm>
          <a:off x="12980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xdr:cNvSpPr txBox="1"/>
      </xdr:nvSpPr>
      <xdr:spPr>
        <a:xfrm>
          <a:off x="12246619"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0" name="n_3aveValue【認定こども園・幼稚園・保育所】&#10;有形固定資産減価償却率"/>
        <xdr:cNvSpPr txBox="1"/>
      </xdr:nvSpPr>
      <xdr:spPr>
        <a:xfrm>
          <a:off x="1150049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441" name="n_4aveValue【認定こども園・幼稚園・保育所】&#10;有形固定資産減価償却率"/>
        <xdr:cNvSpPr txBox="1"/>
      </xdr:nvSpPr>
      <xdr:spPr>
        <a:xfrm>
          <a:off x="1072579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442" name="n_1mainValue【認定こども園・幼稚園・保育所】&#10;有形固定資産減価償却率"/>
        <xdr:cNvSpPr txBox="1"/>
      </xdr:nvSpPr>
      <xdr:spPr>
        <a:xfrm>
          <a:off x="12980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443" name="n_2mainValue【認定こども園・幼稚園・保育所】&#10;有形固定資産減価償却率"/>
        <xdr:cNvSpPr txBox="1"/>
      </xdr:nvSpPr>
      <xdr:spPr>
        <a:xfrm>
          <a:off x="12246619"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444" name="n_3mainValue【認定こども園・幼稚園・保育所】&#10;有形固定資産減価償却率"/>
        <xdr:cNvSpPr txBox="1"/>
      </xdr:nvSpPr>
      <xdr:spPr>
        <a:xfrm>
          <a:off x="1150049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42562</xdr:rowOff>
    </xdr:from>
    <xdr:ext cx="405111" cy="259045"/>
    <xdr:sp macro="" textlink="">
      <xdr:nvSpPr>
        <xdr:cNvPr id="445" name="n_4mainValue【認定こども園・幼稚園・保育所】&#10;有形固定資産減価償却率"/>
        <xdr:cNvSpPr txBox="1"/>
      </xdr:nvSpPr>
      <xdr:spPr>
        <a:xfrm>
          <a:off x="1072579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188461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188849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18786475" y="7096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188849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18786475" y="5777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xdr:cNvSpPr txBox="1"/>
      </xdr:nvSpPr>
      <xdr:spPr>
        <a:xfrm>
          <a:off x="188849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187960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18100675" y="6629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17325975"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65798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77" name="フローチャート: 判断 476"/>
        <xdr:cNvSpPr/>
      </xdr:nvSpPr>
      <xdr:spPr>
        <a:xfrm>
          <a:off x="15833725" y="67919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3" name="楕円 482"/>
        <xdr:cNvSpPr/>
      </xdr:nvSpPr>
      <xdr:spPr>
        <a:xfrm>
          <a:off x="18796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4" name="【認定こども園・幼稚園・保育所】&#10;一人当たり面積該当値テキスト"/>
        <xdr:cNvSpPr txBox="1"/>
      </xdr:nvSpPr>
      <xdr:spPr>
        <a:xfrm>
          <a:off x="188849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85" name="楕円 484"/>
        <xdr:cNvSpPr/>
      </xdr:nvSpPr>
      <xdr:spPr>
        <a:xfrm>
          <a:off x="18100675" y="676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133350</xdr:rowOff>
    </xdr:to>
    <xdr:cxnSp macro="">
      <xdr:nvCxnSpPr>
        <xdr:cNvPr id="486" name="直線コネクタ 485"/>
        <xdr:cNvCxnSpPr/>
      </xdr:nvCxnSpPr>
      <xdr:spPr>
        <a:xfrm>
          <a:off x="18132425" y="6819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80264</xdr:rowOff>
    </xdr:from>
    <xdr:to>
      <xdr:col>107</xdr:col>
      <xdr:colOff>101600</xdr:colOff>
      <xdr:row>40</xdr:row>
      <xdr:rowOff>10414</xdr:rowOff>
    </xdr:to>
    <xdr:sp macro="" textlink="">
      <xdr:nvSpPr>
        <xdr:cNvPr id="487" name="楕円 486"/>
        <xdr:cNvSpPr/>
      </xdr:nvSpPr>
      <xdr:spPr>
        <a:xfrm>
          <a:off x="17325975"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131064</xdr:rowOff>
    </xdr:from>
    <xdr:to>
      <xdr:col>111</xdr:col>
      <xdr:colOff>177800</xdr:colOff>
      <xdr:row>39</xdr:row>
      <xdr:rowOff>133350</xdr:rowOff>
    </xdr:to>
    <xdr:cxnSp macro="">
      <xdr:nvCxnSpPr>
        <xdr:cNvPr id="488" name="直線コネクタ 487"/>
        <xdr:cNvCxnSpPr/>
      </xdr:nvCxnSpPr>
      <xdr:spPr>
        <a:xfrm>
          <a:off x="17376775" y="6817614"/>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9" name="楕円 488"/>
        <xdr:cNvSpPr/>
      </xdr:nvSpPr>
      <xdr:spPr>
        <a:xfrm>
          <a:off x="1657985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131064</xdr:rowOff>
    </xdr:to>
    <xdr:cxnSp macro="">
      <xdr:nvCxnSpPr>
        <xdr:cNvPr id="490" name="直線コネクタ 489"/>
        <xdr:cNvCxnSpPr/>
      </xdr:nvCxnSpPr>
      <xdr:spPr>
        <a:xfrm>
          <a:off x="16630650" y="6815328"/>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91" name="楕円 490"/>
        <xdr:cNvSpPr/>
      </xdr:nvSpPr>
      <xdr:spPr>
        <a:xfrm>
          <a:off x="15833725" y="6732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96774</xdr:rowOff>
    </xdr:from>
    <xdr:to>
      <xdr:col>102</xdr:col>
      <xdr:colOff>114300</xdr:colOff>
      <xdr:row>39</xdr:row>
      <xdr:rowOff>128778</xdr:rowOff>
    </xdr:to>
    <xdr:cxnSp macro="">
      <xdr:nvCxnSpPr>
        <xdr:cNvPr id="492" name="直線コネクタ 491"/>
        <xdr:cNvCxnSpPr/>
      </xdr:nvCxnSpPr>
      <xdr:spPr>
        <a:xfrm>
          <a:off x="15865475" y="6783324"/>
          <a:ext cx="7651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xdr:cNvSpPr txBox="1"/>
      </xdr:nvSpPr>
      <xdr:spPr>
        <a:xfrm>
          <a:off x="1793247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xdr:cNvSpPr txBox="1"/>
      </xdr:nvSpPr>
      <xdr:spPr>
        <a:xfrm>
          <a:off x="1717047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xdr:cNvSpPr txBox="1"/>
      </xdr:nvSpPr>
      <xdr:spPr>
        <a:xfrm>
          <a:off x="16424352"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96" name="n_4aveValue【認定こども園・幼稚園・保育所】&#10;一人当たり面積"/>
        <xdr:cNvSpPr txBox="1"/>
      </xdr:nvSpPr>
      <xdr:spPr>
        <a:xfrm>
          <a:off x="156782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497" name="n_1mainValue【認定こども園・幼稚園・保育所】&#10;一人当たり面積"/>
        <xdr:cNvSpPr txBox="1"/>
      </xdr:nvSpPr>
      <xdr:spPr>
        <a:xfrm>
          <a:off x="1793247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498" name="n_2mainValue【認定こども園・幼稚園・保育所】&#10;一人当たり面積"/>
        <xdr:cNvSpPr txBox="1"/>
      </xdr:nvSpPr>
      <xdr:spPr>
        <a:xfrm>
          <a:off x="1717047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99" name="n_3mainValue【認定こども園・幼稚園・保育所】&#10;一人当たり面積"/>
        <xdr:cNvSpPr txBox="1"/>
      </xdr:nvSpPr>
      <xdr:spPr>
        <a:xfrm>
          <a:off x="16424352"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00" name="n_4mainValue【認定こども園・幼稚園・保育所】&#10;一人当たり面積"/>
        <xdr:cNvSpPr txBox="1"/>
      </xdr:nvSpPr>
      <xdr:spPr>
        <a:xfrm>
          <a:off x="156782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3889989"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3928725"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3801725" y="1109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3928725"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3801725" y="96403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2" name="【学校施設】&#10;有形固定資産減価償却率平均値テキスト"/>
        <xdr:cNvSpPr txBox="1"/>
      </xdr:nvSpPr>
      <xdr:spPr>
        <a:xfrm>
          <a:off x="13928725"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3839825" y="10229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3115925"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23698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1623675" y="101316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158206</xdr:rowOff>
    </xdr:from>
    <xdr:to>
      <xdr:col>67</xdr:col>
      <xdr:colOff>101600</xdr:colOff>
      <xdr:row>59</xdr:row>
      <xdr:rowOff>88356</xdr:rowOff>
    </xdr:to>
    <xdr:sp macro="" textlink="">
      <xdr:nvSpPr>
        <xdr:cNvPr id="537" name="フローチャート: 判断 536"/>
        <xdr:cNvSpPr/>
      </xdr:nvSpPr>
      <xdr:spPr>
        <a:xfrm>
          <a:off x="10848975"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543" name="楕円 542"/>
        <xdr:cNvSpPr/>
      </xdr:nvSpPr>
      <xdr:spPr>
        <a:xfrm>
          <a:off x="13839825" y="103929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544" name="【学校施設】&#10;有形固定資産減価償却率該当値テキスト"/>
        <xdr:cNvSpPr txBox="1"/>
      </xdr:nvSpPr>
      <xdr:spPr>
        <a:xfrm>
          <a:off x="13928725"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45" name="楕円 544"/>
        <xdr:cNvSpPr/>
      </xdr:nvSpPr>
      <xdr:spPr>
        <a:xfrm>
          <a:off x="13115925"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60</xdr:row>
      <xdr:rowOff>163285</xdr:rowOff>
    </xdr:to>
    <xdr:cxnSp macro="">
      <xdr:nvCxnSpPr>
        <xdr:cNvPr id="546" name="直線コネクタ 545"/>
        <xdr:cNvCxnSpPr/>
      </xdr:nvCxnSpPr>
      <xdr:spPr>
        <a:xfrm flipV="1">
          <a:off x="13166725" y="10443754"/>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47" name="楕円 546"/>
        <xdr:cNvSpPr/>
      </xdr:nvSpPr>
      <xdr:spPr>
        <a:xfrm>
          <a:off x="123698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76744</xdr:rowOff>
    </xdr:to>
    <xdr:cxnSp macro="">
      <xdr:nvCxnSpPr>
        <xdr:cNvPr id="548" name="直線コネクタ 547"/>
        <xdr:cNvCxnSpPr/>
      </xdr:nvCxnSpPr>
      <xdr:spPr>
        <a:xfrm flipV="1">
          <a:off x="12420600" y="10450285"/>
          <a:ext cx="746125"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42273</xdr:rowOff>
    </xdr:from>
    <xdr:to>
      <xdr:col>72</xdr:col>
      <xdr:colOff>38100</xdr:colOff>
      <xdr:row>61</xdr:row>
      <xdr:rowOff>143873</xdr:rowOff>
    </xdr:to>
    <xdr:sp macro="" textlink="">
      <xdr:nvSpPr>
        <xdr:cNvPr id="549" name="楕円 548"/>
        <xdr:cNvSpPr/>
      </xdr:nvSpPr>
      <xdr:spPr>
        <a:xfrm>
          <a:off x="11623675" y="10500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93073</xdr:rowOff>
    </xdr:to>
    <xdr:cxnSp macro="">
      <xdr:nvCxnSpPr>
        <xdr:cNvPr id="550" name="直線コネクタ 549"/>
        <xdr:cNvCxnSpPr/>
      </xdr:nvCxnSpPr>
      <xdr:spPr>
        <a:xfrm flipV="1">
          <a:off x="11655425" y="10535194"/>
          <a:ext cx="7651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81462</xdr:rowOff>
    </xdr:from>
    <xdr:to>
      <xdr:col>67</xdr:col>
      <xdr:colOff>101600</xdr:colOff>
      <xdr:row>62</xdr:row>
      <xdr:rowOff>11612</xdr:rowOff>
    </xdr:to>
    <xdr:sp macro="" textlink="">
      <xdr:nvSpPr>
        <xdr:cNvPr id="551" name="楕円 550"/>
        <xdr:cNvSpPr/>
      </xdr:nvSpPr>
      <xdr:spPr>
        <a:xfrm>
          <a:off x="10848975"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93073</xdr:rowOff>
    </xdr:from>
    <xdr:to>
      <xdr:col>71</xdr:col>
      <xdr:colOff>177800</xdr:colOff>
      <xdr:row>61</xdr:row>
      <xdr:rowOff>132262</xdr:rowOff>
    </xdr:to>
    <xdr:cxnSp macro="">
      <xdr:nvCxnSpPr>
        <xdr:cNvPr id="552" name="直線コネクタ 551"/>
        <xdr:cNvCxnSpPr/>
      </xdr:nvCxnSpPr>
      <xdr:spPr>
        <a:xfrm flipV="1">
          <a:off x="10899775" y="10551523"/>
          <a:ext cx="7556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3" name="n_1aveValue【学校施設】&#10;有形固定資産減価償却率"/>
        <xdr:cNvSpPr txBox="1"/>
      </xdr:nvSpPr>
      <xdr:spPr>
        <a:xfrm>
          <a:off x="12980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4" name="n_2aveValue【学校施設】&#10;有形固定資産減価償却率"/>
        <xdr:cNvSpPr txBox="1"/>
      </xdr:nvSpPr>
      <xdr:spPr>
        <a:xfrm>
          <a:off x="12246619"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55" name="n_3aveValue【学校施設】&#10;有形固定資産減価償却率"/>
        <xdr:cNvSpPr txBox="1"/>
      </xdr:nvSpPr>
      <xdr:spPr>
        <a:xfrm>
          <a:off x="1150049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556" name="n_4aveValue【学校施設】&#10;有形固定資産減価償却率"/>
        <xdr:cNvSpPr txBox="1"/>
      </xdr:nvSpPr>
      <xdr:spPr>
        <a:xfrm>
          <a:off x="1072579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57" name="n_1mainValue【学校施設】&#10;有形固定資産減価償却率"/>
        <xdr:cNvSpPr txBox="1"/>
      </xdr:nvSpPr>
      <xdr:spPr>
        <a:xfrm>
          <a:off x="12980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58" name="n_2mainValue【学校施設】&#10;有形固定資産減価償却率"/>
        <xdr:cNvSpPr txBox="1"/>
      </xdr:nvSpPr>
      <xdr:spPr>
        <a:xfrm>
          <a:off x="12246619"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135000</xdr:rowOff>
    </xdr:from>
    <xdr:ext cx="405111" cy="259045"/>
    <xdr:sp macro="" textlink="">
      <xdr:nvSpPr>
        <xdr:cNvPr id="559" name="n_3mainValue【学校施設】&#10;有形固定資産減価償却率"/>
        <xdr:cNvSpPr txBox="1"/>
      </xdr:nvSpPr>
      <xdr:spPr>
        <a:xfrm>
          <a:off x="1150049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2739</xdr:rowOff>
    </xdr:from>
    <xdr:ext cx="405111" cy="259045"/>
    <xdr:sp macro="" textlink="">
      <xdr:nvSpPr>
        <xdr:cNvPr id="560" name="n_4mainValue【学校施設】&#10;有形固定資産減価償却率"/>
        <xdr:cNvSpPr txBox="1"/>
      </xdr:nvSpPr>
      <xdr:spPr>
        <a:xfrm>
          <a:off x="1072579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188461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188849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18786475" y="10889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188849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18786475" y="96857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188849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187960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18100675" y="104007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17325975"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657985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89789</xdr:rowOff>
    </xdr:from>
    <xdr:to>
      <xdr:col>98</xdr:col>
      <xdr:colOff>38100</xdr:colOff>
      <xdr:row>62</xdr:row>
      <xdr:rowOff>19939</xdr:rowOff>
    </xdr:to>
    <xdr:sp macro="" textlink="">
      <xdr:nvSpPr>
        <xdr:cNvPr id="591" name="フローチャート: 判断 590"/>
        <xdr:cNvSpPr/>
      </xdr:nvSpPr>
      <xdr:spPr>
        <a:xfrm>
          <a:off x="15833725" y="10548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37211</xdr:rowOff>
    </xdr:from>
    <xdr:to>
      <xdr:col>116</xdr:col>
      <xdr:colOff>114300</xdr:colOff>
      <xdr:row>63</xdr:row>
      <xdr:rowOff>138811</xdr:rowOff>
    </xdr:to>
    <xdr:sp macro="" textlink="">
      <xdr:nvSpPr>
        <xdr:cNvPr id="597" name="楕円 596"/>
        <xdr:cNvSpPr/>
      </xdr:nvSpPr>
      <xdr:spPr>
        <a:xfrm>
          <a:off x="187960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123588</xdr:rowOff>
    </xdr:from>
    <xdr:ext cx="469744" cy="259045"/>
    <xdr:sp macro="" textlink="">
      <xdr:nvSpPr>
        <xdr:cNvPr id="598" name="【学校施設】&#10;一人当たり面積該当値テキスト"/>
        <xdr:cNvSpPr txBox="1"/>
      </xdr:nvSpPr>
      <xdr:spPr>
        <a:xfrm>
          <a:off x="18884900" y="1075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37211</xdr:rowOff>
    </xdr:from>
    <xdr:to>
      <xdr:col>112</xdr:col>
      <xdr:colOff>38100</xdr:colOff>
      <xdr:row>63</xdr:row>
      <xdr:rowOff>138811</xdr:rowOff>
    </xdr:to>
    <xdr:sp macro="" textlink="">
      <xdr:nvSpPr>
        <xdr:cNvPr id="599" name="楕円 598"/>
        <xdr:cNvSpPr/>
      </xdr:nvSpPr>
      <xdr:spPr>
        <a:xfrm>
          <a:off x="18100675" y="108385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88011</xdr:rowOff>
    </xdr:from>
    <xdr:to>
      <xdr:col>116</xdr:col>
      <xdr:colOff>63500</xdr:colOff>
      <xdr:row>63</xdr:row>
      <xdr:rowOff>88011</xdr:rowOff>
    </xdr:to>
    <xdr:cxnSp macro="">
      <xdr:nvCxnSpPr>
        <xdr:cNvPr id="600" name="直線コネクタ 599"/>
        <xdr:cNvCxnSpPr/>
      </xdr:nvCxnSpPr>
      <xdr:spPr>
        <a:xfrm>
          <a:off x="18132425" y="1088936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601" name="楕円 600"/>
        <xdr:cNvSpPr/>
      </xdr:nvSpPr>
      <xdr:spPr>
        <a:xfrm>
          <a:off x="17325975"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83439</xdr:rowOff>
    </xdr:from>
    <xdr:to>
      <xdr:col>111</xdr:col>
      <xdr:colOff>177800</xdr:colOff>
      <xdr:row>63</xdr:row>
      <xdr:rowOff>88011</xdr:rowOff>
    </xdr:to>
    <xdr:cxnSp macro="">
      <xdr:nvCxnSpPr>
        <xdr:cNvPr id="602" name="直線コネクタ 601"/>
        <xdr:cNvCxnSpPr/>
      </xdr:nvCxnSpPr>
      <xdr:spPr>
        <a:xfrm>
          <a:off x="17376775" y="10884789"/>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29781</xdr:rowOff>
    </xdr:from>
    <xdr:to>
      <xdr:col>102</xdr:col>
      <xdr:colOff>165100</xdr:colOff>
      <xdr:row>63</xdr:row>
      <xdr:rowOff>131381</xdr:rowOff>
    </xdr:to>
    <xdr:sp macro="" textlink="">
      <xdr:nvSpPr>
        <xdr:cNvPr id="603" name="楕円 602"/>
        <xdr:cNvSpPr/>
      </xdr:nvSpPr>
      <xdr:spPr>
        <a:xfrm>
          <a:off x="16579850" y="108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80581</xdr:rowOff>
    </xdr:from>
    <xdr:to>
      <xdr:col>107</xdr:col>
      <xdr:colOff>50800</xdr:colOff>
      <xdr:row>63</xdr:row>
      <xdr:rowOff>83439</xdr:rowOff>
    </xdr:to>
    <xdr:cxnSp macro="">
      <xdr:nvCxnSpPr>
        <xdr:cNvPr id="604" name="直線コネクタ 603"/>
        <xdr:cNvCxnSpPr/>
      </xdr:nvCxnSpPr>
      <xdr:spPr>
        <a:xfrm>
          <a:off x="16630650" y="10881931"/>
          <a:ext cx="746125"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142939</xdr:rowOff>
    </xdr:from>
    <xdr:to>
      <xdr:col>98</xdr:col>
      <xdr:colOff>38100</xdr:colOff>
      <xdr:row>63</xdr:row>
      <xdr:rowOff>73089</xdr:rowOff>
    </xdr:to>
    <xdr:sp macro="" textlink="">
      <xdr:nvSpPr>
        <xdr:cNvPr id="605" name="楕円 604"/>
        <xdr:cNvSpPr/>
      </xdr:nvSpPr>
      <xdr:spPr>
        <a:xfrm>
          <a:off x="15833725" y="10772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22289</xdr:rowOff>
    </xdr:from>
    <xdr:to>
      <xdr:col>102</xdr:col>
      <xdr:colOff>114300</xdr:colOff>
      <xdr:row>63</xdr:row>
      <xdr:rowOff>80581</xdr:rowOff>
    </xdr:to>
    <xdr:cxnSp macro="">
      <xdr:nvCxnSpPr>
        <xdr:cNvPr id="606" name="直線コネクタ 605"/>
        <xdr:cNvCxnSpPr/>
      </xdr:nvCxnSpPr>
      <xdr:spPr>
        <a:xfrm>
          <a:off x="15865475" y="10823639"/>
          <a:ext cx="765175"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1793247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1717047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6424352"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36466</xdr:rowOff>
    </xdr:from>
    <xdr:ext cx="469744" cy="259045"/>
    <xdr:sp macro="" textlink="">
      <xdr:nvSpPr>
        <xdr:cNvPr id="610" name="n_4aveValue【学校施設】&#10;一人当たり面積"/>
        <xdr:cNvSpPr txBox="1"/>
      </xdr:nvSpPr>
      <xdr:spPr>
        <a:xfrm>
          <a:off x="15678227"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129938</xdr:rowOff>
    </xdr:from>
    <xdr:ext cx="469744" cy="259045"/>
    <xdr:sp macro="" textlink="">
      <xdr:nvSpPr>
        <xdr:cNvPr id="611" name="n_1mainValue【学校施設】&#10;一人当たり面積"/>
        <xdr:cNvSpPr txBox="1"/>
      </xdr:nvSpPr>
      <xdr:spPr>
        <a:xfrm>
          <a:off x="17932477"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612" name="n_2mainValue【学校施設】&#10;一人当たり面積"/>
        <xdr:cNvSpPr txBox="1"/>
      </xdr:nvSpPr>
      <xdr:spPr>
        <a:xfrm>
          <a:off x="1717047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122508</xdr:rowOff>
    </xdr:from>
    <xdr:ext cx="469744" cy="259045"/>
    <xdr:sp macro="" textlink="">
      <xdr:nvSpPr>
        <xdr:cNvPr id="613" name="n_3mainValue【学校施設】&#10;一人当たり面積"/>
        <xdr:cNvSpPr txBox="1"/>
      </xdr:nvSpPr>
      <xdr:spPr>
        <a:xfrm>
          <a:off x="16424352" y="109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64216</xdr:rowOff>
    </xdr:from>
    <xdr:ext cx="469744" cy="259045"/>
    <xdr:sp macro="" textlink="">
      <xdr:nvSpPr>
        <xdr:cNvPr id="614" name="n_4mainValue【学校施設】&#10;一人当たり面積"/>
        <xdr:cNvSpPr txBox="1"/>
      </xdr:nvSpPr>
      <xdr:spPr>
        <a:xfrm>
          <a:off x="15678227"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の「有形固定資産減価償却率」については、増加傾向にあるものの、橋りょう長寿命化計画に基づく整備を順次行っていることから、類似団体内平均値を下回っている。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・人口増加に伴う児童・生徒数の増加により、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の「一人当たり面積」は依然として低い傾向にあり、類似団体内平均値を下回っている。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の「有形固定資産減価償却率」は長寿命化修繕や建替時期を迎える施設が増えているため、類似団体内平均値を上回っている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、ファシリティマネジメント計画に基づく修繕等を計画的に進めていることから、減少傾向にある。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39490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39878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3889375" y="713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39878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3889375" y="57405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39878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38989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203575" y="6437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428875"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68275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936625" y="6277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xdr:cNvSpPr/>
      </xdr:nvSpPr>
      <xdr:spPr>
        <a:xfrm>
          <a:off x="38989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109963</xdr:rowOff>
    </xdr:from>
    <xdr:ext cx="405111" cy="259045"/>
    <xdr:sp macro="" textlink="">
      <xdr:nvSpPr>
        <xdr:cNvPr id="75" name="【図書館】&#10;有形固定資産減価償却率該当値テキスト"/>
        <xdr:cNvSpPr txBox="1"/>
      </xdr:nvSpPr>
      <xdr:spPr>
        <a:xfrm>
          <a:off x="39878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6" name="楕円 75"/>
        <xdr:cNvSpPr/>
      </xdr:nvSpPr>
      <xdr:spPr>
        <a:xfrm>
          <a:off x="3203575" y="6437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10885</xdr:rowOff>
    </xdr:to>
    <xdr:cxnSp macro="">
      <xdr:nvCxnSpPr>
        <xdr:cNvPr id="77" name="直線コネクタ 76"/>
        <xdr:cNvCxnSpPr/>
      </xdr:nvCxnSpPr>
      <xdr:spPr>
        <a:xfrm>
          <a:off x="3235325" y="6488430"/>
          <a:ext cx="714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8" name="楕円 77"/>
        <xdr:cNvSpPr/>
      </xdr:nvSpPr>
      <xdr:spPr>
        <a:xfrm>
          <a:off x="2428875"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144780</xdr:rowOff>
    </xdr:to>
    <xdr:cxnSp macro="">
      <xdr:nvCxnSpPr>
        <xdr:cNvPr id="79" name="直線コネクタ 78"/>
        <xdr:cNvCxnSpPr/>
      </xdr:nvCxnSpPr>
      <xdr:spPr>
        <a:xfrm>
          <a:off x="2479675" y="645577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31931</xdr:rowOff>
    </xdr:from>
    <xdr:to>
      <xdr:col>10</xdr:col>
      <xdr:colOff>165100</xdr:colOff>
      <xdr:row>37</xdr:row>
      <xdr:rowOff>133531</xdr:rowOff>
    </xdr:to>
    <xdr:sp macro="" textlink="">
      <xdr:nvSpPr>
        <xdr:cNvPr id="80" name="楕円 79"/>
        <xdr:cNvSpPr/>
      </xdr:nvSpPr>
      <xdr:spPr>
        <a:xfrm>
          <a:off x="168275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37</xdr:row>
      <xdr:rowOff>112123</xdr:rowOff>
    </xdr:to>
    <xdr:cxnSp macro="">
      <xdr:nvCxnSpPr>
        <xdr:cNvPr id="81" name="直線コネクタ 80"/>
        <xdr:cNvCxnSpPr/>
      </xdr:nvCxnSpPr>
      <xdr:spPr>
        <a:xfrm>
          <a:off x="1733550" y="6426381"/>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xdr:cNvSpPr/>
      </xdr:nvSpPr>
      <xdr:spPr>
        <a:xfrm>
          <a:off x="936625" y="63674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82731</xdr:rowOff>
    </xdr:to>
    <xdr:cxnSp macro="">
      <xdr:nvCxnSpPr>
        <xdr:cNvPr id="83" name="直線コネクタ 82"/>
        <xdr:cNvCxnSpPr/>
      </xdr:nvCxnSpPr>
      <xdr:spPr>
        <a:xfrm>
          <a:off x="968375" y="6418217"/>
          <a:ext cx="7651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4" name="n_1aveValue【図書館】&#10;有形固定資産減価償却率"/>
        <xdr:cNvSpPr txBox="1"/>
      </xdr:nvSpPr>
      <xdr:spPr>
        <a:xfrm>
          <a:off x="306769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xdr:cNvSpPr txBox="1"/>
      </xdr:nvSpPr>
      <xdr:spPr>
        <a:xfrm>
          <a:off x="230569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xdr:cNvSpPr txBox="1"/>
      </xdr:nvSpPr>
      <xdr:spPr>
        <a:xfrm>
          <a:off x="1559569"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8134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8" name="n_1mainValue【図書館】&#10;有形固定資産減価償却率"/>
        <xdr:cNvSpPr txBox="1"/>
      </xdr:nvSpPr>
      <xdr:spPr>
        <a:xfrm>
          <a:off x="306769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9" name="n_2mainValue【図書館】&#10;有形固定資産減価償却率"/>
        <xdr:cNvSpPr txBox="1"/>
      </xdr:nvSpPr>
      <xdr:spPr>
        <a:xfrm>
          <a:off x="230569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150058</xdr:rowOff>
    </xdr:from>
    <xdr:ext cx="405111" cy="259045"/>
    <xdr:sp macro="" textlink="">
      <xdr:nvSpPr>
        <xdr:cNvPr id="90" name="n_3mainValue【図書館】&#10;有形固定資産減価償却率"/>
        <xdr:cNvSpPr txBox="1"/>
      </xdr:nvSpPr>
      <xdr:spPr>
        <a:xfrm>
          <a:off x="1559569"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116494</xdr:rowOff>
    </xdr:from>
    <xdr:ext cx="405111" cy="259045"/>
    <xdr:sp macro="" textlink="">
      <xdr:nvSpPr>
        <xdr:cNvPr id="91" name="n_4mainValue【図書館】&#10;有形固定資産減価償却率"/>
        <xdr:cNvSpPr txBox="1"/>
      </xdr:nvSpPr>
      <xdr:spPr>
        <a:xfrm>
          <a:off x="8134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8905240"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8943975"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8845550"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8943975"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8845550"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8943975"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8883650" y="669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815975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7413625" y="66776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6638925"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90170</xdr:rowOff>
    </xdr:from>
    <xdr:to>
      <xdr:col>36</xdr:col>
      <xdr:colOff>165100</xdr:colOff>
      <xdr:row>40</xdr:row>
      <xdr:rowOff>20320</xdr:rowOff>
    </xdr:to>
    <xdr:sp macro="" textlink="">
      <xdr:nvSpPr>
        <xdr:cNvPr id="125" name="フローチャート: 判断 124"/>
        <xdr:cNvSpPr/>
      </xdr:nvSpPr>
      <xdr:spPr>
        <a:xfrm>
          <a:off x="58928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8883650" y="6913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32" name="【図書館】&#10;一人当たり面積該当値テキスト"/>
        <xdr:cNvSpPr txBox="1"/>
      </xdr:nvSpPr>
      <xdr:spPr>
        <a:xfrm>
          <a:off x="8943975"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33" name="楕円 132"/>
        <xdr:cNvSpPr/>
      </xdr:nvSpPr>
      <xdr:spPr>
        <a:xfrm>
          <a:off x="815975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106680</xdr:rowOff>
    </xdr:to>
    <xdr:cxnSp macro="">
      <xdr:nvCxnSpPr>
        <xdr:cNvPr id="134" name="直線コネクタ 133"/>
        <xdr:cNvCxnSpPr/>
      </xdr:nvCxnSpPr>
      <xdr:spPr>
        <a:xfrm>
          <a:off x="8210550" y="69646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xdr:cNvSpPr/>
      </xdr:nvSpPr>
      <xdr:spPr>
        <a:xfrm>
          <a:off x="7413625" y="6906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106680</xdr:rowOff>
    </xdr:to>
    <xdr:cxnSp macro="">
      <xdr:nvCxnSpPr>
        <xdr:cNvPr id="136" name="直線コネクタ 135"/>
        <xdr:cNvCxnSpPr/>
      </xdr:nvCxnSpPr>
      <xdr:spPr>
        <a:xfrm>
          <a:off x="7445375" y="695706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7" name="楕円 136"/>
        <xdr:cNvSpPr/>
      </xdr:nvSpPr>
      <xdr:spPr>
        <a:xfrm>
          <a:off x="6638925"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8" name="直線コネクタ 137"/>
        <xdr:cNvCxnSpPr/>
      </xdr:nvCxnSpPr>
      <xdr:spPr>
        <a:xfrm>
          <a:off x="6689725" y="695706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58928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40" name="直線コネクタ 139"/>
        <xdr:cNvCxnSpPr/>
      </xdr:nvCxnSpPr>
      <xdr:spPr>
        <a:xfrm>
          <a:off x="5943600" y="695706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7991552"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72581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6483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4" name="n_4aveValue【図書館】&#10;一人当たり面積"/>
        <xdr:cNvSpPr txBox="1"/>
      </xdr:nvSpPr>
      <xdr:spPr>
        <a:xfrm>
          <a:off x="5737302"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148607</xdr:rowOff>
    </xdr:from>
    <xdr:ext cx="469744" cy="259045"/>
    <xdr:sp macro="" textlink="">
      <xdr:nvSpPr>
        <xdr:cNvPr id="145" name="n_1mainValue【図書館】&#10;一人当たり面積"/>
        <xdr:cNvSpPr txBox="1"/>
      </xdr:nvSpPr>
      <xdr:spPr>
        <a:xfrm>
          <a:off x="7991552"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6" name="n_2mainValue【図書館】&#10;一人当たり面積"/>
        <xdr:cNvSpPr txBox="1"/>
      </xdr:nvSpPr>
      <xdr:spPr>
        <a:xfrm>
          <a:off x="72581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7" name="n_3mainValue【図書館】&#10;一人当たり面積"/>
        <xdr:cNvSpPr txBox="1"/>
      </xdr:nvSpPr>
      <xdr:spPr>
        <a:xfrm>
          <a:off x="6483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xdr:cNvSpPr txBox="1"/>
      </xdr:nvSpPr>
      <xdr:spPr>
        <a:xfrm>
          <a:off x="5737302"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39490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39878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38989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203575" y="1033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68275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936625" y="1019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9" name="楕円 188"/>
        <xdr:cNvSpPr/>
      </xdr:nvSpPr>
      <xdr:spPr>
        <a:xfrm>
          <a:off x="38989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90" name="【体育館・プール】&#10;有形固定資産減価償却率該当値テキスト"/>
        <xdr:cNvSpPr txBox="1"/>
      </xdr:nvSpPr>
      <xdr:spPr>
        <a:xfrm>
          <a:off x="39878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91" name="楕円 190"/>
        <xdr:cNvSpPr/>
      </xdr:nvSpPr>
      <xdr:spPr>
        <a:xfrm>
          <a:off x="3203575" y="10367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61</xdr:row>
      <xdr:rowOff>9525</xdr:rowOff>
    </xdr:to>
    <xdr:cxnSp macro="">
      <xdr:nvCxnSpPr>
        <xdr:cNvPr id="192" name="直線コネクタ 191"/>
        <xdr:cNvCxnSpPr/>
      </xdr:nvCxnSpPr>
      <xdr:spPr>
        <a:xfrm>
          <a:off x="3235325" y="10418445"/>
          <a:ext cx="714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3" name="楕円 192"/>
        <xdr:cNvSpPr/>
      </xdr:nvSpPr>
      <xdr:spPr>
        <a:xfrm>
          <a:off x="2428875"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131445</xdr:rowOff>
    </xdr:to>
    <xdr:cxnSp macro="">
      <xdr:nvCxnSpPr>
        <xdr:cNvPr id="194" name="直線コネクタ 193"/>
        <xdr:cNvCxnSpPr/>
      </xdr:nvCxnSpPr>
      <xdr:spPr>
        <a:xfrm>
          <a:off x="2479675" y="10368915"/>
          <a:ext cx="7556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5" name="楕円 194"/>
        <xdr:cNvSpPr/>
      </xdr:nvSpPr>
      <xdr:spPr>
        <a:xfrm>
          <a:off x="168275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81915</xdr:rowOff>
    </xdr:to>
    <xdr:cxnSp macro="">
      <xdr:nvCxnSpPr>
        <xdr:cNvPr id="196" name="直線コネクタ 195"/>
        <xdr:cNvCxnSpPr/>
      </xdr:nvCxnSpPr>
      <xdr:spPr>
        <a:xfrm>
          <a:off x="1733550" y="10328910"/>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113030</xdr:rowOff>
    </xdr:from>
    <xdr:to>
      <xdr:col>6</xdr:col>
      <xdr:colOff>38100</xdr:colOff>
      <xdr:row>60</xdr:row>
      <xdr:rowOff>43180</xdr:rowOff>
    </xdr:to>
    <xdr:sp macro="" textlink="">
      <xdr:nvSpPr>
        <xdr:cNvPr id="197" name="楕円 196"/>
        <xdr:cNvSpPr/>
      </xdr:nvSpPr>
      <xdr:spPr>
        <a:xfrm>
          <a:off x="936625" y="10228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163830</xdr:rowOff>
    </xdr:from>
    <xdr:to>
      <xdr:col>10</xdr:col>
      <xdr:colOff>114300</xdr:colOff>
      <xdr:row>60</xdr:row>
      <xdr:rowOff>41910</xdr:rowOff>
    </xdr:to>
    <xdr:cxnSp macro="">
      <xdr:nvCxnSpPr>
        <xdr:cNvPr id="198" name="直線コネクタ 197"/>
        <xdr:cNvCxnSpPr/>
      </xdr:nvCxnSpPr>
      <xdr:spPr>
        <a:xfrm>
          <a:off x="968375" y="10279380"/>
          <a:ext cx="7651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06769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30569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559569"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8134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203" name="n_1mainValue【体育館・プール】&#10;有形固定資産減価償却率"/>
        <xdr:cNvSpPr txBox="1"/>
      </xdr:nvSpPr>
      <xdr:spPr>
        <a:xfrm>
          <a:off x="306769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4" name="n_2mainValue【体育館・プール】&#10;有形固定資産減価償却率"/>
        <xdr:cNvSpPr txBox="1"/>
      </xdr:nvSpPr>
      <xdr:spPr>
        <a:xfrm>
          <a:off x="230569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205" name="n_3mainValue【体育館・プール】&#10;有形固定資産減価償却率"/>
        <xdr:cNvSpPr txBox="1"/>
      </xdr:nvSpPr>
      <xdr:spPr>
        <a:xfrm>
          <a:off x="1559569"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6" name="n_4mainValue【体育館・プール】&#10;有形固定資産減価償却率"/>
        <xdr:cNvSpPr txBox="1"/>
      </xdr:nvSpPr>
      <xdr:spPr>
        <a:xfrm>
          <a:off x="8134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8905240"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8943975"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8845550" y="1100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8943975"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8845550" y="9715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8943975"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8883650" y="106946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815975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7413625" y="106654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6638925"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165100</xdr:rowOff>
    </xdr:from>
    <xdr:to>
      <xdr:col>36</xdr:col>
      <xdr:colOff>165100</xdr:colOff>
      <xdr:row>63</xdr:row>
      <xdr:rowOff>95250</xdr:rowOff>
    </xdr:to>
    <xdr:sp macro="" textlink="">
      <xdr:nvSpPr>
        <xdr:cNvPr id="240" name="フローチャート: 判断 239"/>
        <xdr:cNvSpPr/>
      </xdr:nvSpPr>
      <xdr:spPr>
        <a:xfrm>
          <a:off x="58928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46990</xdr:rowOff>
    </xdr:from>
    <xdr:to>
      <xdr:col>55</xdr:col>
      <xdr:colOff>50800</xdr:colOff>
      <xdr:row>63</xdr:row>
      <xdr:rowOff>148590</xdr:rowOff>
    </xdr:to>
    <xdr:sp macro="" textlink="">
      <xdr:nvSpPr>
        <xdr:cNvPr id="246" name="楕円 245"/>
        <xdr:cNvSpPr/>
      </xdr:nvSpPr>
      <xdr:spPr>
        <a:xfrm>
          <a:off x="8883650" y="10848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133367</xdr:rowOff>
    </xdr:from>
    <xdr:ext cx="469744" cy="259045"/>
    <xdr:sp macro="" textlink="">
      <xdr:nvSpPr>
        <xdr:cNvPr id="247" name="【体育館・プール】&#10;一人当たり面積該当値テキスト"/>
        <xdr:cNvSpPr txBox="1"/>
      </xdr:nvSpPr>
      <xdr:spPr>
        <a:xfrm>
          <a:off x="8943975"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46990</xdr:rowOff>
    </xdr:from>
    <xdr:to>
      <xdr:col>50</xdr:col>
      <xdr:colOff>165100</xdr:colOff>
      <xdr:row>63</xdr:row>
      <xdr:rowOff>148590</xdr:rowOff>
    </xdr:to>
    <xdr:sp macro="" textlink="">
      <xdr:nvSpPr>
        <xdr:cNvPr id="248" name="楕円 247"/>
        <xdr:cNvSpPr/>
      </xdr:nvSpPr>
      <xdr:spPr>
        <a:xfrm>
          <a:off x="815975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97790</xdr:rowOff>
    </xdr:from>
    <xdr:to>
      <xdr:col>55</xdr:col>
      <xdr:colOff>0</xdr:colOff>
      <xdr:row>63</xdr:row>
      <xdr:rowOff>97790</xdr:rowOff>
    </xdr:to>
    <xdr:cxnSp macro="">
      <xdr:nvCxnSpPr>
        <xdr:cNvPr id="249" name="直線コネクタ 248"/>
        <xdr:cNvCxnSpPr/>
      </xdr:nvCxnSpPr>
      <xdr:spPr>
        <a:xfrm>
          <a:off x="8210550" y="1089914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50" name="楕円 249"/>
        <xdr:cNvSpPr/>
      </xdr:nvSpPr>
      <xdr:spPr>
        <a:xfrm>
          <a:off x="7413625" y="10847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96520</xdr:rowOff>
    </xdr:from>
    <xdr:to>
      <xdr:col>50</xdr:col>
      <xdr:colOff>114300</xdr:colOff>
      <xdr:row>63</xdr:row>
      <xdr:rowOff>97790</xdr:rowOff>
    </xdr:to>
    <xdr:cxnSp macro="">
      <xdr:nvCxnSpPr>
        <xdr:cNvPr id="251" name="直線コネクタ 250"/>
        <xdr:cNvCxnSpPr/>
      </xdr:nvCxnSpPr>
      <xdr:spPr>
        <a:xfrm>
          <a:off x="7445375" y="10897870"/>
          <a:ext cx="7651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2" name="楕円 251"/>
        <xdr:cNvSpPr/>
      </xdr:nvSpPr>
      <xdr:spPr>
        <a:xfrm>
          <a:off x="6638925"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96520</xdr:rowOff>
    </xdr:from>
    <xdr:to>
      <xdr:col>45</xdr:col>
      <xdr:colOff>177800</xdr:colOff>
      <xdr:row>63</xdr:row>
      <xdr:rowOff>96520</xdr:rowOff>
    </xdr:to>
    <xdr:cxnSp macro="">
      <xdr:nvCxnSpPr>
        <xdr:cNvPr id="253" name="直線コネクタ 252"/>
        <xdr:cNvCxnSpPr/>
      </xdr:nvCxnSpPr>
      <xdr:spPr>
        <a:xfrm>
          <a:off x="6689725" y="1089787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4" name="楕円 253"/>
        <xdr:cNvSpPr/>
      </xdr:nvSpPr>
      <xdr:spPr>
        <a:xfrm>
          <a:off x="58928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96520</xdr:rowOff>
    </xdr:to>
    <xdr:cxnSp macro="">
      <xdr:nvCxnSpPr>
        <xdr:cNvPr id="255" name="直線コネクタ 254"/>
        <xdr:cNvCxnSpPr/>
      </xdr:nvCxnSpPr>
      <xdr:spPr>
        <a:xfrm>
          <a:off x="5943600" y="10896600"/>
          <a:ext cx="7461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7991552"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72581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6483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9" name="n_4aveValue【体育館・プール】&#10;一人当たり面積"/>
        <xdr:cNvSpPr txBox="1"/>
      </xdr:nvSpPr>
      <xdr:spPr>
        <a:xfrm>
          <a:off x="5737302"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139717</xdr:rowOff>
    </xdr:from>
    <xdr:ext cx="469744" cy="259045"/>
    <xdr:sp macro="" textlink="">
      <xdr:nvSpPr>
        <xdr:cNvPr id="260" name="n_1mainValue【体育館・プール】&#10;一人当たり面積"/>
        <xdr:cNvSpPr txBox="1"/>
      </xdr:nvSpPr>
      <xdr:spPr>
        <a:xfrm>
          <a:off x="7991552"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138447</xdr:rowOff>
    </xdr:from>
    <xdr:ext cx="469744" cy="259045"/>
    <xdr:sp macro="" textlink="">
      <xdr:nvSpPr>
        <xdr:cNvPr id="261" name="n_2mainValue【体育館・プール】&#10;一人当たり面積"/>
        <xdr:cNvSpPr txBox="1"/>
      </xdr:nvSpPr>
      <xdr:spPr>
        <a:xfrm>
          <a:off x="72581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138447</xdr:rowOff>
    </xdr:from>
    <xdr:ext cx="469744" cy="259045"/>
    <xdr:sp macro="" textlink="">
      <xdr:nvSpPr>
        <xdr:cNvPr id="262" name="n_3mainValue【体育館・プール】&#10;一人当たり面積"/>
        <xdr:cNvSpPr txBox="1"/>
      </xdr:nvSpPr>
      <xdr:spPr>
        <a:xfrm>
          <a:off x="6483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63" name="n_4mainValue【体育館・プール】&#10;一人当たり面積"/>
        <xdr:cNvSpPr txBox="1"/>
      </xdr:nvSpPr>
      <xdr:spPr>
        <a:xfrm>
          <a:off x="5737302"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39490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39878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3889375" y="147580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39878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3889375" y="13580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3" name="【福祉施設】&#10;有形固定資産減価償却率平均値テキスト"/>
        <xdr:cNvSpPr txBox="1"/>
      </xdr:nvSpPr>
      <xdr:spPr>
        <a:xfrm>
          <a:off x="39878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38989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203575" y="13962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428875"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68275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8" name="フローチャート: 判断 297"/>
        <xdr:cNvSpPr/>
      </xdr:nvSpPr>
      <xdr:spPr>
        <a:xfrm>
          <a:off x="936625" y="13905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304" name="楕円 303"/>
        <xdr:cNvSpPr/>
      </xdr:nvSpPr>
      <xdr:spPr>
        <a:xfrm>
          <a:off x="38989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305" name="【福祉施設】&#10;有形固定資産減価償却率該当値テキスト"/>
        <xdr:cNvSpPr txBox="1"/>
      </xdr:nvSpPr>
      <xdr:spPr>
        <a:xfrm>
          <a:off x="39878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306" name="楕円 305"/>
        <xdr:cNvSpPr/>
      </xdr:nvSpPr>
      <xdr:spPr>
        <a:xfrm>
          <a:off x="3203575" y="13989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152400</xdr:rowOff>
    </xdr:to>
    <xdr:cxnSp macro="">
      <xdr:nvCxnSpPr>
        <xdr:cNvPr id="307" name="直線コネクタ 306"/>
        <xdr:cNvCxnSpPr/>
      </xdr:nvCxnSpPr>
      <xdr:spPr>
        <a:xfrm flipV="1">
          <a:off x="3235325" y="14007464"/>
          <a:ext cx="71437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308" name="楕円 307"/>
        <xdr:cNvSpPr/>
      </xdr:nvSpPr>
      <xdr:spPr>
        <a:xfrm>
          <a:off x="2428875"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81</xdr:row>
      <xdr:rowOff>152400</xdr:rowOff>
    </xdr:to>
    <xdr:cxnSp macro="">
      <xdr:nvCxnSpPr>
        <xdr:cNvPr id="309" name="直線コネクタ 308"/>
        <xdr:cNvCxnSpPr/>
      </xdr:nvCxnSpPr>
      <xdr:spPr>
        <a:xfrm>
          <a:off x="2479675" y="14009370"/>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0" name="楕円 309"/>
        <xdr:cNvSpPr/>
      </xdr:nvSpPr>
      <xdr:spPr>
        <a:xfrm>
          <a:off x="168275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121920</xdr:rowOff>
    </xdr:to>
    <xdr:cxnSp macro="">
      <xdr:nvCxnSpPr>
        <xdr:cNvPr id="311" name="直線コネクタ 310"/>
        <xdr:cNvCxnSpPr/>
      </xdr:nvCxnSpPr>
      <xdr:spPr>
        <a:xfrm>
          <a:off x="1733550" y="14003655"/>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2" name="楕円 311"/>
        <xdr:cNvSpPr/>
      </xdr:nvSpPr>
      <xdr:spPr>
        <a:xfrm>
          <a:off x="936625" y="139147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116205</xdr:rowOff>
    </xdr:to>
    <xdr:cxnSp macro="">
      <xdr:nvCxnSpPr>
        <xdr:cNvPr id="313" name="直線コネクタ 312"/>
        <xdr:cNvCxnSpPr/>
      </xdr:nvCxnSpPr>
      <xdr:spPr>
        <a:xfrm>
          <a:off x="968375" y="1396555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06769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30569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559569"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7" name="n_4aveValue【福祉施設】&#10;有形固定資産減価償却率"/>
        <xdr:cNvSpPr txBox="1"/>
      </xdr:nvSpPr>
      <xdr:spPr>
        <a:xfrm>
          <a:off x="8134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318" name="n_1mainValue【福祉施設】&#10;有形固定資産減価償却率"/>
        <xdr:cNvSpPr txBox="1"/>
      </xdr:nvSpPr>
      <xdr:spPr>
        <a:xfrm>
          <a:off x="306769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163847</xdr:rowOff>
    </xdr:from>
    <xdr:ext cx="405111" cy="259045"/>
    <xdr:sp macro="" textlink="">
      <xdr:nvSpPr>
        <xdr:cNvPr id="319" name="n_2mainValue【福祉施設】&#10;有形固定資産減価償却率"/>
        <xdr:cNvSpPr txBox="1"/>
      </xdr:nvSpPr>
      <xdr:spPr>
        <a:xfrm>
          <a:off x="230569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158132</xdr:rowOff>
    </xdr:from>
    <xdr:ext cx="405111" cy="259045"/>
    <xdr:sp macro="" textlink="">
      <xdr:nvSpPr>
        <xdr:cNvPr id="320" name="n_3mainValue【福祉施設】&#10;有形固定資産減価償却率"/>
        <xdr:cNvSpPr txBox="1"/>
      </xdr:nvSpPr>
      <xdr:spPr>
        <a:xfrm>
          <a:off x="1559569"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21" name="n_4mainValue【福祉施設】&#10;有形固定資産減価償却率"/>
        <xdr:cNvSpPr txBox="1"/>
      </xdr:nvSpPr>
      <xdr:spPr>
        <a:xfrm>
          <a:off x="8134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8905240"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8943975"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8845550"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8943975"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8883650" y="1439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815975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74136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6638925"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97789</xdr:rowOff>
    </xdr:from>
    <xdr:to>
      <xdr:col>36</xdr:col>
      <xdr:colOff>165100</xdr:colOff>
      <xdr:row>85</xdr:row>
      <xdr:rowOff>27939</xdr:rowOff>
    </xdr:to>
    <xdr:sp macro="" textlink="">
      <xdr:nvSpPr>
        <xdr:cNvPr id="355" name="フローチャート: 判断 354"/>
        <xdr:cNvSpPr/>
      </xdr:nvSpPr>
      <xdr:spPr>
        <a:xfrm>
          <a:off x="58928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61" name="楕円 360"/>
        <xdr:cNvSpPr/>
      </xdr:nvSpPr>
      <xdr:spPr>
        <a:xfrm>
          <a:off x="8883650"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62" name="【福祉施設】&#10;一人当たり面積該当値テキスト"/>
        <xdr:cNvSpPr txBox="1"/>
      </xdr:nvSpPr>
      <xdr:spPr>
        <a:xfrm>
          <a:off x="8943975"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63" name="楕円 362"/>
        <xdr:cNvSpPr/>
      </xdr:nvSpPr>
      <xdr:spPr>
        <a:xfrm>
          <a:off x="815975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91439</xdr:rowOff>
    </xdr:to>
    <xdr:cxnSp macro="">
      <xdr:nvCxnSpPr>
        <xdr:cNvPr id="364" name="直線コネクタ 363"/>
        <xdr:cNvCxnSpPr/>
      </xdr:nvCxnSpPr>
      <xdr:spPr>
        <a:xfrm>
          <a:off x="8210550" y="14664689"/>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65" name="楕円 364"/>
        <xdr:cNvSpPr/>
      </xdr:nvSpPr>
      <xdr:spPr>
        <a:xfrm>
          <a:off x="7413625"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91439</xdr:rowOff>
    </xdr:to>
    <xdr:cxnSp macro="">
      <xdr:nvCxnSpPr>
        <xdr:cNvPr id="366" name="直線コネクタ 365"/>
        <xdr:cNvCxnSpPr/>
      </xdr:nvCxnSpPr>
      <xdr:spPr>
        <a:xfrm>
          <a:off x="7445375" y="1466468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67" name="楕円 366"/>
        <xdr:cNvSpPr/>
      </xdr:nvSpPr>
      <xdr:spPr>
        <a:xfrm>
          <a:off x="6638925"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91439</xdr:rowOff>
    </xdr:to>
    <xdr:cxnSp macro="">
      <xdr:nvCxnSpPr>
        <xdr:cNvPr id="368" name="直線コネクタ 367"/>
        <xdr:cNvCxnSpPr/>
      </xdr:nvCxnSpPr>
      <xdr:spPr>
        <a:xfrm>
          <a:off x="6689725" y="1466468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29211</xdr:rowOff>
    </xdr:from>
    <xdr:to>
      <xdr:col>36</xdr:col>
      <xdr:colOff>165100</xdr:colOff>
      <xdr:row>85</xdr:row>
      <xdr:rowOff>130811</xdr:rowOff>
    </xdr:to>
    <xdr:sp macro="" textlink="">
      <xdr:nvSpPr>
        <xdr:cNvPr id="369" name="楕円 368"/>
        <xdr:cNvSpPr/>
      </xdr:nvSpPr>
      <xdr:spPr>
        <a:xfrm>
          <a:off x="58928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80011</xdr:rowOff>
    </xdr:from>
    <xdr:to>
      <xdr:col>41</xdr:col>
      <xdr:colOff>50800</xdr:colOff>
      <xdr:row>85</xdr:row>
      <xdr:rowOff>91439</xdr:rowOff>
    </xdr:to>
    <xdr:cxnSp macro="">
      <xdr:nvCxnSpPr>
        <xdr:cNvPr id="370" name="直線コネクタ 369"/>
        <xdr:cNvCxnSpPr/>
      </xdr:nvCxnSpPr>
      <xdr:spPr>
        <a:xfrm>
          <a:off x="5943600" y="14653261"/>
          <a:ext cx="74612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7991552"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72581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6483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44466</xdr:rowOff>
    </xdr:from>
    <xdr:ext cx="469744" cy="259045"/>
    <xdr:sp macro="" textlink="">
      <xdr:nvSpPr>
        <xdr:cNvPr id="374" name="n_4aveValue【福祉施設】&#10;一人当たり面積"/>
        <xdr:cNvSpPr txBox="1"/>
      </xdr:nvSpPr>
      <xdr:spPr>
        <a:xfrm>
          <a:off x="5737302"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75" name="n_1mainValue【福祉施設】&#10;一人当たり面積"/>
        <xdr:cNvSpPr txBox="1"/>
      </xdr:nvSpPr>
      <xdr:spPr>
        <a:xfrm>
          <a:off x="7991552"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76" name="n_2mainValue【福祉施設】&#10;一人当たり面積"/>
        <xdr:cNvSpPr txBox="1"/>
      </xdr:nvSpPr>
      <xdr:spPr>
        <a:xfrm>
          <a:off x="72581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77" name="n_3mainValue【福祉施設】&#10;一人当たり面積"/>
        <xdr:cNvSpPr txBox="1"/>
      </xdr:nvSpPr>
      <xdr:spPr>
        <a:xfrm>
          <a:off x="6483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121938</xdr:rowOff>
    </xdr:from>
    <xdr:ext cx="469744" cy="259045"/>
    <xdr:sp macro="" textlink="">
      <xdr:nvSpPr>
        <xdr:cNvPr id="378" name="n_4mainValue【福祉施設】&#10;一人当たり面積"/>
        <xdr:cNvSpPr txBox="1"/>
      </xdr:nvSpPr>
      <xdr:spPr>
        <a:xfrm>
          <a:off x="5737302"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39490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39878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3889375" y="1858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39878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3889375" y="17287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406" name="【市民会館】&#10;有形固定資産減価償却率平均値テキスト"/>
        <xdr:cNvSpPr txBox="1"/>
      </xdr:nvSpPr>
      <xdr:spPr>
        <a:xfrm>
          <a:off x="39878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38989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203575" y="17933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428875"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68275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61976</xdr:rowOff>
    </xdr:from>
    <xdr:to>
      <xdr:col>6</xdr:col>
      <xdr:colOff>38100</xdr:colOff>
      <xdr:row>104</xdr:row>
      <xdr:rowOff>163576</xdr:rowOff>
    </xdr:to>
    <xdr:sp macro="" textlink="">
      <xdr:nvSpPr>
        <xdr:cNvPr id="411" name="フローチャート: 判断 410"/>
        <xdr:cNvSpPr/>
      </xdr:nvSpPr>
      <xdr:spPr>
        <a:xfrm>
          <a:off x="936625" y="178927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121413</xdr:rowOff>
    </xdr:from>
    <xdr:to>
      <xdr:col>24</xdr:col>
      <xdr:colOff>114300</xdr:colOff>
      <xdr:row>104</xdr:row>
      <xdr:rowOff>51563</xdr:rowOff>
    </xdr:to>
    <xdr:sp macro="" textlink="">
      <xdr:nvSpPr>
        <xdr:cNvPr id="417" name="楕円 416"/>
        <xdr:cNvSpPr/>
      </xdr:nvSpPr>
      <xdr:spPr>
        <a:xfrm>
          <a:off x="38989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144290</xdr:rowOff>
    </xdr:from>
    <xdr:ext cx="405111" cy="259045"/>
    <xdr:sp macro="" textlink="">
      <xdr:nvSpPr>
        <xdr:cNvPr id="418" name="【市民会館】&#10;有形固定資産減価償却率該当値テキスト"/>
        <xdr:cNvSpPr txBox="1"/>
      </xdr:nvSpPr>
      <xdr:spPr>
        <a:xfrm>
          <a:off x="3987800" y="1763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419" name="楕円 418"/>
        <xdr:cNvSpPr/>
      </xdr:nvSpPr>
      <xdr:spPr>
        <a:xfrm>
          <a:off x="3203575" y="17730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104</xdr:row>
      <xdr:rowOff>763</xdr:rowOff>
    </xdr:to>
    <xdr:cxnSp macro="">
      <xdr:nvCxnSpPr>
        <xdr:cNvPr id="420" name="直線コネクタ 419"/>
        <xdr:cNvCxnSpPr/>
      </xdr:nvCxnSpPr>
      <xdr:spPr>
        <a:xfrm>
          <a:off x="3235325" y="17781270"/>
          <a:ext cx="714375"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27687</xdr:rowOff>
    </xdr:from>
    <xdr:to>
      <xdr:col>15</xdr:col>
      <xdr:colOff>101600</xdr:colOff>
      <xdr:row>103</xdr:row>
      <xdr:rowOff>129287</xdr:rowOff>
    </xdr:to>
    <xdr:sp macro="" textlink="">
      <xdr:nvSpPr>
        <xdr:cNvPr id="421" name="楕円 420"/>
        <xdr:cNvSpPr/>
      </xdr:nvSpPr>
      <xdr:spPr>
        <a:xfrm>
          <a:off x="2428875"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78487</xdr:rowOff>
    </xdr:from>
    <xdr:to>
      <xdr:col>19</xdr:col>
      <xdr:colOff>177800</xdr:colOff>
      <xdr:row>103</xdr:row>
      <xdr:rowOff>121920</xdr:rowOff>
    </xdr:to>
    <xdr:cxnSp macro="">
      <xdr:nvCxnSpPr>
        <xdr:cNvPr id="422" name="直線コネクタ 421"/>
        <xdr:cNvCxnSpPr/>
      </xdr:nvCxnSpPr>
      <xdr:spPr>
        <a:xfrm>
          <a:off x="2479675" y="17737837"/>
          <a:ext cx="7556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7113</xdr:rowOff>
    </xdr:from>
    <xdr:to>
      <xdr:col>10</xdr:col>
      <xdr:colOff>165100</xdr:colOff>
      <xdr:row>103</xdr:row>
      <xdr:rowOff>108713</xdr:rowOff>
    </xdr:to>
    <xdr:sp macro="" textlink="">
      <xdr:nvSpPr>
        <xdr:cNvPr id="423" name="楕円 422"/>
        <xdr:cNvSpPr/>
      </xdr:nvSpPr>
      <xdr:spPr>
        <a:xfrm>
          <a:off x="168275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57913</xdr:rowOff>
    </xdr:from>
    <xdr:to>
      <xdr:col>15</xdr:col>
      <xdr:colOff>50800</xdr:colOff>
      <xdr:row>103</xdr:row>
      <xdr:rowOff>78487</xdr:rowOff>
    </xdr:to>
    <xdr:cxnSp macro="">
      <xdr:nvCxnSpPr>
        <xdr:cNvPr id="424" name="直線コネクタ 423"/>
        <xdr:cNvCxnSpPr/>
      </xdr:nvCxnSpPr>
      <xdr:spPr>
        <a:xfrm>
          <a:off x="1733550" y="17717263"/>
          <a:ext cx="74612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160274</xdr:rowOff>
    </xdr:from>
    <xdr:to>
      <xdr:col>6</xdr:col>
      <xdr:colOff>38100</xdr:colOff>
      <xdr:row>103</xdr:row>
      <xdr:rowOff>90424</xdr:rowOff>
    </xdr:to>
    <xdr:sp macro="" textlink="">
      <xdr:nvSpPr>
        <xdr:cNvPr id="425" name="楕円 424"/>
        <xdr:cNvSpPr/>
      </xdr:nvSpPr>
      <xdr:spPr>
        <a:xfrm>
          <a:off x="936625" y="176481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39624</xdr:rowOff>
    </xdr:from>
    <xdr:to>
      <xdr:col>10</xdr:col>
      <xdr:colOff>114300</xdr:colOff>
      <xdr:row>103</xdr:row>
      <xdr:rowOff>57913</xdr:rowOff>
    </xdr:to>
    <xdr:cxnSp macro="">
      <xdr:nvCxnSpPr>
        <xdr:cNvPr id="426" name="直線コネクタ 425"/>
        <xdr:cNvCxnSpPr/>
      </xdr:nvCxnSpPr>
      <xdr:spPr>
        <a:xfrm>
          <a:off x="968375" y="17698974"/>
          <a:ext cx="76517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27" name="n_1aveValue【市民会館】&#10;有形固定資産減価償却率"/>
        <xdr:cNvSpPr txBox="1"/>
      </xdr:nvSpPr>
      <xdr:spPr>
        <a:xfrm>
          <a:off x="306769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28" name="n_2aveValue【市民会館】&#10;有形固定資産減価償却率"/>
        <xdr:cNvSpPr txBox="1"/>
      </xdr:nvSpPr>
      <xdr:spPr>
        <a:xfrm>
          <a:off x="230569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29" name="n_3aveValue【市民会館】&#10;有形固定資産減価償却率"/>
        <xdr:cNvSpPr txBox="1"/>
      </xdr:nvSpPr>
      <xdr:spPr>
        <a:xfrm>
          <a:off x="1559569"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154703</xdr:rowOff>
    </xdr:from>
    <xdr:ext cx="405111" cy="259045"/>
    <xdr:sp macro="" textlink="">
      <xdr:nvSpPr>
        <xdr:cNvPr id="430" name="n_4aveValue【市民会館】&#10;有形固定資産減価償却率"/>
        <xdr:cNvSpPr txBox="1"/>
      </xdr:nvSpPr>
      <xdr:spPr>
        <a:xfrm>
          <a:off x="8134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431" name="n_1mainValue【市民会館】&#10;有形固定資産減価償却率"/>
        <xdr:cNvSpPr txBox="1"/>
      </xdr:nvSpPr>
      <xdr:spPr>
        <a:xfrm>
          <a:off x="306769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145814</xdr:rowOff>
    </xdr:from>
    <xdr:ext cx="405111" cy="259045"/>
    <xdr:sp macro="" textlink="">
      <xdr:nvSpPr>
        <xdr:cNvPr id="432" name="n_2mainValue【市民会館】&#10;有形固定資産減価償却率"/>
        <xdr:cNvSpPr txBox="1"/>
      </xdr:nvSpPr>
      <xdr:spPr>
        <a:xfrm>
          <a:off x="230569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125240</xdr:rowOff>
    </xdr:from>
    <xdr:ext cx="405111" cy="259045"/>
    <xdr:sp macro="" textlink="">
      <xdr:nvSpPr>
        <xdr:cNvPr id="433" name="n_3mainValue【市民会館】&#10;有形固定資産減価償却率"/>
        <xdr:cNvSpPr txBox="1"/>
      </xdr:nvSpPr>
      <xdr:spPr>
        <a:xfrm>
          <a:off x="1559569"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106951</xdr:rowOff>
    </xdr:from>
    <xdr:ext cx="405111" cy="259045"/>
    <xdr:sp macro="" textlink="">
      <xdr:nvSpPr>
        <xdr:cNvPr id="434" name="n_4mainValue【市民会館】&#10;有形固定資産減価償却率"/>
        <xdr:cNvSpPr txBox="1"/>
      </xdr:nvSpPr>
      <xdr:spPr>
        <a:xfrm>
          <a:off x="8134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8905240"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8943975"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8845550" y="1853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8943975"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8845550" y="1715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8943975"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8883650" y="17974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815975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7413625" y="17981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6638925"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63500</xdr:rowOff>
    </xdr:from>
    <xdr:to>
      <xdr:col>36</xdr:col>
      <xdr:colOff>165100</xdr:colOff>
      <xdr:row>105</xdr:row>
      <xdr:rowOff>165100</xdr:rowOff>
    </xdr:to>
    <xdr:sp macro="" textlink="">
      <xdr:nvSpPr>
        <xdr:cNvPr id="468" name="フローチャート: 判断 467"/>
        <xdr:cNvSpPr/>
      </xdr:nvSpPr>
      <xdr:spPr>
        <a:xfrm>
          <a:off x="58928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158750</xdr:rowOff>
    </xdr:from>
    <xdr:to>
      <xdr:col>55</xdr:col>
      <xdr:colOff>50800</xdr:colOff>
      <xdr:row>104</xdr:row>
      <xdr:rowOff>88900</xdr:rowOff>
    </xdr:to>
    <xdr:sp macro="" textlink="">
      <xdr:nvSpPr>
        <xdr:cNvPr id="474" name="楕円 473"/>
        <xdr:cNvSpPr/>
      </xdr:nvSpPr>
      <xdr:spPr>
        <a:xfrm>
          <a:off x="8883650" y="1781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10177</xdr:rowOff>
    </xdr:from>
    <xdr:ext cx="469744" cy="259045"/>
    <xdr:sp macro="" textlink="">
      <xdr:nvSpPr>
        <xdr:cNvPr id="475" name="【市民会館】&#10;一人当たり面積該当値テキスト"/>
        <xdr:cNvSpPr txBox="1"/>
      </xdr:nvSpPr>
      <xdr:spPr>
        <a:xfrm>
          <a:off x="8943975"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154939</xdr:rowOff>
    </xdr:from>
    <xdr:to>
      <xdr:col>50</xdr:col>
      <xdr:colOff>165100</xdr:colOff>
      <xdr:row>104</xdr:row>
      <xdr:rowOff>85089</xdr:rowOff>
    </xdr:to>
    <xdr:sp macro="" textlink="">
      <xdr:nvSpPr>
        <xdr:cNvPr id="476" name="楕円 475"/>
        <xdr:cNvSpPr/>
      </xdr:nvSpPr>
      <xdr:spPr>
        <a:xfrm>
          <a:off x="815975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34289</xdr:rowOff>
    </xdr:from>
    <xdr:to>
      <xdr:col>55</xdr:col>
      <xdr:colOff>0</xdr:colOff>
      <xdr:row>104</xdr:row>
      <xdr:rowOff>38100</xdr:rowOff>
    </xdr:to>
    <xdr:cxnSp macro="">
      <xdr:nvCxnSpPr>
        <xdr:cNvPr id="477" name="直線コネクタ 476"/>
        <xdr:cNvCxnSpPr/>
      </xdr:nvCxnSpPr>
      <xdr:spPr>
        <a:xfrm>
          <a:off x="8210550" y="17865089"/>
          <a:ext cx="69532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478" name="楕円 477"/>
        <xdr:cNvSpPr/>
      </xdr:nvSpPr>
      <xdr:spPr>
        <a:xfrm>
          <a:off x="7413625" y="17810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30480</xdr:rowOff>
    </xdr:from>
    <xdr:to>
      <xdr:col>50</xdr:col>
      <xdr:colOff>114300</xdr:colOff>
      <xdr:row>104</xdr:row>
      <xdr:rowOff>34289</xdr:rowOff>
    </xdr:to>
    <xdr:cxnSp macro="">
      <xdr:nvCxnSpPr>
        <xdr:cNvPr id="479" name="直線コネクタ 478"/>
        <xdr:cNvCxnSpPr/>
      </xdr:nvCxnSpPr>
      <xdr:spPr>
        <a:xfrm>
          <a:off x="7445375" y="17861280"/>
          <a:ext cx="7651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147320</xdr:rowOff>
    </xdr:from>
    <xdr:to>
      <xdr:col>41</xdr:col>
      <xdr:colOff>101600</xdr:colOff>
      <xdr:row>104</xdr:row>
      <xdr:rowOff>77470</xdr:rowOff>
    </xdr:to>
    <xdr:sp macro="" textlink="">
      <xdr:nvSpPr>
        <xdr:cNvPr id="480" name="楕円 479"/>
        <xdr:cNvSpPr/>
      </xdr:nvSpPr>
      <xdr:spPr>
        <a:xfrm>
          <a:off x="6638925"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26670</xdr:rowOff>
    </xdr:from>
    <xdr:to>
      <xdr:col>45</xdr:col>
      <xdr:colOff>177800</xdr:colOff>
      <xdr:row>104</xdr:row>
      <xdr:rowOff>30480</xdr:rowOff>
    </xdr:to>
    <xdr:cxnSp macro="">
      <xdr:nvCxnSpPr>
        <xdr:cNvPr id="481" name="直線コネクタ 480"/>
        <xdr:cNvCxnSpPr/>
      </xdr:nvCxnSpPr>
      <xdr:spPr>
        <a:xfrm>
          <a:off x="6689725" y="1785747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71120</xdr:rowOff>
    </xdr:from>
    <xdr:to>
      <xdr:col>36</xdr:col>
      <xdr:colOff>165100</xdr:colOff>
      <xdr:row>103</xdr:row>
      <xdr:rowOff>1270</xdr:rowOff>
    </xdr:to>
    <xdr:sp macro="" textlink="">
      <xdr:nvSpPr>
        <xdr:cNvPr id="482" name="楕円 481"/>
        <xdr:cNvSpPr/>
      </xdr:nvSpPr>
      <xdr:spPr>
        <a:xfrm>
          <a:off x="58928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121920</xdr:rowOff>
    </xdr:from>
    <xdr:to>
      <xdr:col>41</xdr:col>
      <xdr:colOff>50800</xdr:colOff>
      <xdr:row>104</xdr:row>
      <xdr:rowOff>26670</xdr:rowOff>
    </xdr:to>
    <xdr:cxnSp macro="">
      <xdr:nvCxnSpPr>
        <xdr:cNvPr id="483" name="直線コネクタ 482"/>
        <xdr:cNvCxnSpPr/>
      </xdr:nvCxnSpPr>
      <xdr:spPr>
        <a:xfrm>
          <a:off x="5943600" y="17609820"/>
          <a:ext cx="746125"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7991552"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72581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xdr:cNvSpPr txBox="1"/>
      </xdr:nvSpPr>
      <xdr:spPr>
        <a:xfrm>
          <a:off x="6483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156227</xdr:rowOff>
    </xdr:from>
    <xdr:ext cx="469744" cy="259045"/>
    <xdr:sp macro="" textlink="">
      <xdr:nvSpPr>
        <xdr:cNvPr id="487" name="n_4aveValue【市民会館】&#10;一人当たり面積"/>
        <xdr:cNvSpPr txBox="1"/>
      </xdr:nvSpPr>
      <xdr:spPr>
        <a:xfrm>
          <a:off x="5737302"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101616</xdr:rowOff>
    </xdr:from>
    <xdr:ext cx="469744" cy="259045"/>
    <xdr:sp macro="" textlink="">
      <xdr:nvSpPr>
        <xdr:cNvPr id="488" name="n_1mainValue【市民会館】&#10;一人当たり面積"/>
        <xdr:cNvSpPr txBox="1"/>
      </xdr:nvSpPr>
      <xdr:spPr>
        <a:xfrm>
          <a:off x="7991552"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97807</xdr:rowOff>
    </xdr:from>
    <xdr:ext cx="469744" cy="259045"/>
    <xdr:sp macro="" textlink="">
      <xdr:nvSpPr>
        <xdr:cNvPr id="489" name="n_2mainValue【市民会館】&#10;一人当たり面積"/>
        <xdr:cNvSpPr txBox="1"/>
      </xdr:nvSpPr>
      <xdr:spPr>
        <a:xfrm>
          <a:off x="72581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93997</xdr:rowOff>
    </xdr:from>
    <xdr:ext cx="469744" cy="259045"/>
    <xdr:sp macro="" textlink="">
      <xdr:nvSpPr>
        <xdr:cNvPr id="490" name="n_3mainValue【市民会館】&#10;一人当たり面積"/>
        <xdr:cNvSpPr txBox="1"/>
      </xdr:nvSpPr>
      <xdr:spPr>
        <a:xfrm>
          <a:off x="6483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491" name="n_4mainValue【市民会館】&#10;一人当たり面積"/>
        <xdr:cNvSpPr txBox="1"/>
      </xdr:nvSpPr>
      <xdr:spPr>
        <a:xfrm>
          <a:off x="5737302"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3889989"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3928725"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380172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3928725"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380172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xdr:cNvSpPr txBox="1"/>
      </xdr:nvSpPr>
      <xdr:spPr>
        <a:xfrm>
          <a:off x="13928725"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3839825" y="6470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3115925"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23698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1623675" y="643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25400</xdr:rowOff>
    </xdr:from>
    <xdr:to>
      <xdr:col>67</xdr:col>
      <xdr:colOff>101600</xdr:colOff>
      <xdr:row>37</xdr:row>
      <xdr:rowOff>127000</xdr:rowOff>
    </xdr:to>
    <xdr:sp macro="" textlink="">
      <xdr:nvSpPr>
        <xdr:cNvPr id="526" name="フローチャート: 判断 525"/>
        <xdr:cNvSpPr/>
      </xdr:nvSpPr>
      <xdr:spPr>
        <a:xfrm>
          <a:off x="10848975"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32" name="楕円 531"/>
        <xdr:cNvSpPr/>
      </xdr:nvSpPr>
      <xdr:spPr>
        <a:xfrm>
          <a:off x="13839825" y="6382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533" name="【一般廃棄物処理施設】&#10;有形固定資産減価償却率該当値テキスト"/>
        <xdr:cNvSpPr txBox="1"/>
      </xdr:nvSpPr>
      <xdr:spPr>
        <a:xfrm>
          <a:off x="13928725"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34" name="楕円 533"/>
        <xdr:cNvSpPr/>
      </xdr:nvSpPr>
      <xdr:spPr>
        <a:xfrm>
          <a:off x="13115925"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89535</xdr:rowOff>
    </xdr:to>
    <xdr:cxnSp macro="">
      <xdr:nvCxnSpPr>
        <xdr:cNvPr id="535" name="直線コネクタ 534"/>
        <xdr:cNvCxnSpPr/>
      </xdr:nvCxnSpPr>
      <xdr:spPr>
        <a:xfrm>
          <a:off x="13166725" y="6353175"/>
          <a:ext cx="7239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6" name="楕円 535"/>
        <xdr:cNvSpPr/>
      </xdr:nvSpPr>
      <xdr:spPr>
        <a:xfrm>
          <a:off x="123698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24765</xdr:rowOff>
    </xdr:to>
    <xdr:cxnSp macro="">
      <xdr:nvCxnSpPr>
        <xdr:cNvPr id="537" name="直線コネクタ 536"/>
        <xdr:cNvCxnSpPr/>
      </xdr:nvCxnSpPr>
      <xdr:spPr>
        <a:xfrm flipV="1">
          <a:off x="12420600" y="6353175"/>
          <a:ext cx="7461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38" name="楕円 537"/>
        <xdr:cNvSpPr/>
      </xdr:nvSpPr>
      <xdr:spPr>
        <a:xfrm>
          <a:off x="11623675" y="63404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37</xdr:row>
      <xdr:rowOff>47625</xdr:rowOff>
    </xdr:to>
    <xdr:cxnSp macro="">
      <xdr:nvCxnSpPr>
        <xdr:cNvPr id="539" name="直線コネクタ 538"/>
        <xdr:cNvCxnSpPr/>
      </xdr:nvCxnSpPr>
      <xdr:spPr>
        <a:xfrm flipV="1">
          <a:off x="11655425" y="6368415"/>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149225</xdr:rowOff>
    </xdr:from>
    <xdr:to>
      <xdr:col>67</xdr:col>
      <xdr:colOff>101600</xdr:colOff>
      <xdr:row>36</xdr:row>
      <xdr:rowOff>79375</xdr:rowOff>
    </xdr:to>
    <xdr:sp macro="" textlink="">
      <xdr:nvSpPr>
        <xdr:cNvPr id="540" name="楕円 539"/>
        <xdr:cNvSpPr/>
      </xdr:nvSpPr>
      <xdr:spPr>
        <a:xfrm>
          <a:off x="10848975"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28575</xdr:rowOff>
    </xdr:from>
    <xdr:to>
      <xdr:col>71</xdr:col>
      <xdr:colOff>177800</xdr:colOff>
      <xdr:row>37</xdr:row>
      <xdr:rowOff>47625</xdr:rowOff>
    </xdr:to>
    <xdr:cxnSp macro="">
      <xdr:nvCxnSpPr>
        <xdr:cNvPr id="541" name="直線コネクタ 540"/>
        <xdr:cNvCxnSpPr/>
      </xdr:nvCxnSpPr>
      <xdr:spPr>
        <a:xfrm>
          <a:off x="10899775" y="6200775"/>
          <a:ext cx="7556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2" name="n_1aveValue【一般廃棄物処理施設】&#10;有形固定資産減価償却率"/>
        <xdr:cNvSpPr txBox="1"/>
      </xdr:nvSpPr>
      <xdr:spPr>
        <a:xfrm>
          <a:off x="12980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3" name="n_2aveValue【一般廃棄物処理施設】&#10;有形固定資産減価償却率"/>
        <xdr:cNvSpPr txBox="1"/>
      </xdr:nvSpPr>
      <xdr:spPr>
        <a:xfrm>
          <a:off x="12246619"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xdr:cNvSpPr txBox="1"/>
      </xdr:nvSpPr>
      <xdr:spPr>
        <a:xfrm>
          <a:off x="1150049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118127</xdr:rowOff>
    </xdr:from>
    <xdr:ext cx="405111" cy="259045"/>
    <xdr:sp macro="" textlink="">
      <xdr:nvSpPr>
        <xdr:cNvPr id="545" name="n_4aveValue【一般廃棄物処理施設】&#10;有形固定資産減価償却率"/>
        <xdr:cNvSpPr txBox="1"/>
      </xdr:nvSpPr>
      <xdr:spPr>
        <a:xfrm>
          <a:off x="1072579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546" name="n_1mainValue【一般廃棄物処理施設】&#10;有形固定資産減価償却率"/>
        <xdr:cNvSpPr txBox="1"/>
      </xdr:nvSpPr>
      <xdr:spPr>
        <a:xfrm>
          <a:off x="12980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92092</xdr:rowOff>
    </xdr:from>
    <xdr:ext cx="405111" cy="259045"/>
    <xdr:sp macro="" textlink="">
      <xdr:nvSpPr>
        <xdr:cNvPr id="547" name="n_2mainValue【一般廃棄物処理施設】&#10;有形固定資産減価償却率"/>
        <xdr:cNvSpPr txBox="1"/>
      </xdr:nvSpPr>
      <xdr:spPr>
        <a:xfrm>
          <a:off x="12246619"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548" name="n_3mainValue【一般廃棄物処理施設】&#10;有形固定資産減価償却率"/>
        <xdr:cNvSpPr txBox="1"/>
      </xdr:nvSpPr>
      <xdr:spPr>
        <a:xfrm>
          <a:off x="115004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95902</xdr:rowOff>
    </xdr:from>
    <xdr:ext cx="405111" cy="259045"/>
    <xdr:sp macro="" textlink="">
      <xdr:nvSpPr>
        <xdr:cNvPr id="549" name="n_4mainValue【一般廃棄物処理施設】&#10;有形固定資産減価償却率"/>
        <xdr:cNvSpPr txBox="1"/>
      </xdr:nvSpPr>
      <xdr:spPr>
        <a:xfrm>
          <a:off x="1072579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xdr:cNvCxnSpPr/>
      </xdr:nvCxnSpPr>
      <xdr:spPr>
        <a:xfrm flipV="1">
          <a:off x="188461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xdr:cNvSpPr txBox="1"/>
      </xdr:nvSpPr>
      <xdr:spPr>
        <a:xfrm>
          <a:off x="188849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xdr:cNvCxnSpPr/>
      </xdr:nvCxnSpPr>
      <xdr:spPr>
        <a:xfrm>
          <a:off x="18786475" y="7156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xdr:cNvSpPr txBox="1"/>
      </xdr:nvSpPr>
      <xdr:spPr>
        <a:xfrm>
          <a:off x="188849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xdr:cNvCxnSpPr/>
      </xdr:nvCxnSpPr>
      <xdr:spPr>
        <a:xfrm>
          <a:off x="18786475" y="606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76" name="【一般廃棄物処理施設】&#10;一人当たり有形固定資産（償却資産）額平均値テキスト"/>
        <xdr:cNvSpPr txBox="1"/>
      </xdr:nvSpPr>
      <xdr:spPr>
        <a:xfrm>
          <a:off x="188849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xdr:cNvSpPr/>
      </xdr:nvSpPr>
      <xdr:spPr>
        <a:xfrm>
          <a:off x="187960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xdr:cNvSpPr/>
      </xdr:nvSpPr>
      <xdr:spPr>
        <a:xfrm>
          <a:off x="18100675" y="6794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xdr:cNvSpPr/>
      </xdr:nvSpPr>
      <xdr:spPr>
        <a:xfrm>
          <a:off x="17325975"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xdr:cNvSpPr/>
      </xdr:nvSpPr>
      <xdr:spPr>
        <a:xfrm>
          <a:off x="1657985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131494</xdr:rowOff>
    </xdr:from>
    <xdr:to>
      <xdr:col>98</xdr:col>
      <xdr:colOff>38100</xdr:colOff>
      <xdr:row>40</xdr:row>
      <xdr:rowOff>61644</xdr:rowOff>
    </xdr:to>
    <xdr:sp macro="" textlink="">
      <xdr:nvSpPr>
        <xdr:cNvPr id="581" name="フローチャート: 判断 580"/>
        <xdr:cNvSpPr/>
      </xdr:nvSpPr>
      <xdr:spPr>
        <a:xfrm>
          <a:off x="15833725" y="68180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105817</xdr:rowOff>
    </xdr:from>
    <xdr:to>
      <xdr:col>116</xdr:col>
      <xdr:colOff>114300</xdr:colOff>
      <xdr:row>40</xdr:row>
      <xdr:rowOff>35967</xdr:rowOff>
    </xdr:to>
    <xdr:sp macro="" textlink="">
      <xdr:nvSpPr>
        <xdr:cNvPr id="587" name="楕円 586"/>
        <xdr:cNvSpPr/>
      </xdr:nvSpPr>
      <xdr:spPr>
        <a:xfrm>
          <a:off x="18796000" y="6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84244</xdr:rowOff>
    </xdr:from>
    <xdr:ext cx="534377" cy="259045"/>
    <xdr:sp macro="" textlink="">
      <xdr:nvSpPr>
        <xdr:cNvPr id="588" name="【一般廃棄物処理施設】&#10;一人当たり有形固定資産（償却資産）額該当値テキスト"/>
        <xdr:cNvSpPr txBox="1"/>
      </xdr:nvSpPr>
      <xdr:spPr>
        <a:xfrm>
          <a:off x="18884900" y="67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129770</xdr:rowOff>
    </xdr:from>
    <xdr:to>
      <xdr:col>112</xdr:col>
      <xdr:colOff>38100</xdr:colOff>
      <xdr:row>40</xdr:row>
      <xdr:rowOff>59920</xdr:rowOff>
    </xdr:to>
    <xdr:sp macro="" textlink="">
      <xdr:nvSpPr>
        <xdr:cNvPr id="589" name="楕円 588"/>
        <xdr:cNvSpPr/>
      </xdr:nvSpPr>
      <xdr:spPr>
        <a:xfrm>
          <a:off x="18100675" y="6816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156617</xdr:rowOff>
    </xdr:from>
    <xdr:to>
      <xdr:col>116</xdr:col>
      <xdr:colOff>63500</xdr:colOff>
      <xdr:row>40</xdr:row>
      <xdr:rowOff>9120</xdr:rowOff>
    </xdr:to>
    <xdr:cxnSp macro="">
      <xdr:nvCxnSpPr>
        <xdr:cNvPr id="590" name="直線コネクタ 589"/>
        <xdr:cNvCxnSpPr/>
      </xdr:nvCxnSpPr>
      <xdr:spPr>
        <a:xfrm flipV="1">
          <a:off x="18132425" y="6843167"/>
          <a:ext cx="714375"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127036</xdr:rowOff>
    </xdr:from>
    <xdr:to>
      <xdr:col>107</xdr:col>
      <xdr:colOff>101600</xdr:colOff>
      <xdr:row>40</xdr:row>
      <xdr:rowOff>57186</xdr:rowOff>
    </xdr:to>
    <xdr:sp macro="" textlink="">
      <xdr:nvSpPr>
        <xdr:cNvPr id="591" name="楕円 590"/>
        <xdr:cNvSpPr/>
      </xdr:nvSpPr>
      <xdr:spPr>
        <a:xfrm>
          <a:off x="17325975" y="68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6386</xdr:rowOff>
    </xdr:from>
    <xdr:to>
      <xdr:col>111</xdr:col>
      <xdr:colOff>177800</xdr:colOff>
      <xdr:row>40</xdr:row>
      <xdr:rowOff>9120</xdr:rowOff>
    </xdr:to>
    <xdr:cxnSp macro="">
      <xdr:nvCxnSpPr>
        <xdr:cNvPr id="592" name="直線コネクタ 591"/>
        <xdr:cNvCxnSpPr/>
      </xdr:nvCxnSpPr>
      <xdr:spPr>
        <a:xfrm>
          <a:off x="17376775" y="6864386"/>
          <a:ext cx="75565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123373</xdr:rowOff>
    </xdr:from>
    <xdr:to>
      <xdr:col>102</xdr:col>
      <xdr:colOff>165100</xdr:colOff>
      <xdr:row>40</xdr:row>
      <xdr:rowOff>53523</xdr:rowOff>
    </xdr:to>
    <xdr:sp macro="" textlink="">
      <xdr:nvSpPr>
        <xdr:cNvPr id="593" name="楕円 592"/>
        <xdr:cNvSpPr/>
      </xdr:nvSpPr>
      <xdr:spPr>
        <a:xfrm>
          <a:off x="16579850" y="68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2723</xdr:rowOff>
    </xdr:from>
    <xdr:to>
      <xdr:col>107</xdr:col>
      <xdr:colOff>50800</xdr:colOff>
      <xdr:row>40</xdr:row>
      <xdr:rowOff>6386</xdr:rowOff>
    </xdr:to>
    <xdr:cxnSp macro="">
      <xdr:nvCxnSpPr>
        <xdr:cNvPr id="594" name="直線コネクタ 593"/>
        <xdr:cNvCxnSpPr/>
      </xdr:nvCxnSpPr>
      <xdr:spPr>
        <a:xfrm>
          <a:off x="16630650" y="6860723"/>
          <a:ext cx="746125" cy="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73516</xdr:rowOff>
    </xdr:from>
    <xdr:to>
      <xdr:col>98</xdr:col>
      <xdr:colOff>38100</xdr:colOff>
      <xdr:row>41</xdr:row>
      <xdr:rowOff>3666</xdr:rowOff>
    </xdr:to>
    <xdr:sp macro="" textlink="">
      <xdr:nvSpPr>
        <xdr:cNvPr id="595" name="楕円 594"/>
        <xdr:cNvSpPr/>
      </xdr:nvSpPr>
      <xdr:spPr>
        <a:xfrm>
          <a:off x="15833725" y="69315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2723</xdr:rowOff>
    </xdr:from>
    <xdr:to>
      <xdr:col>102</xdr:col>
      <xdr:colOff>114300</xdr:colOff>
      <xdr:row>40</xdr:row>
      <xdr:rowOff>124316</xdr:rowOff>
    </xdr:to>
    <xdr:cxnSp macro="">
      <xdr:nvCxnSpPr>
        <xdr:cNvPr id="596" name="直線コネクタ 595"/>
        <xdr:cNvCxnSpPr/>
      </xdr:nvCxnSpPr>
      <xdr:spPr>
        <a:xfrm flipV="1">
          <a:off x="15865475" y="6860723"/>
          <a:ext cx="765175" cy="1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97" name="n_1aveValue【一般廃棄物処理施設】&#10;一人当たり有形固定資産（償却資産）額"/>
        <xdr:cNvSpPr txBox="1"/>
      </xdr:nvSpPr>
      <xdr:spPr>
        <a:xfrm>
          <a:off x="1790016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98" name="n_2aveValue【一般廃棄物処理施設】&#10;一人当たり有形固定資産（償却資産）額"/>
        <xdr:cNvSpPr txBox="1"/>
      </xdr:nvSpPr>
      <xdr:spPr>
        <a:xfrm>
          <a:off x="17166736"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xdr:cNvSpPr txBox="1"/>
      </xdr:nvSpPr>
      <xdr:spPr>
        <a:xfrm>
          <a:off x="16392036"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78171</xdr:rowOff>
    </xdr:from>
    <xdr:ext cx="534377" cy="259045"/>
    <xdr:sp macro="" textlink="">
      <xdr:nvSpPr>
        <xdr:cNvPr id="600" name="n_4aveValue【一般廃棄物処理施設】&#10;一人当たり有形固定資産（償却資産）額"/>
        <xdr:cNvSpPr txBox="1"/>
      </xdr:nvSpPr>
      <xdr:spPr>
        <a:xfrm>
          <a:off x="156459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51047</xdr:rowOff>
    </xdr:from>
    <xdr:ext cx="534377" cy="259045"/>
    <xdr:sp macro="" textlink="">
      <xdr:nvSpPr>
        <xdr:cNvPr id="601" name="n_1mainValue【一般廃棄物処理施設】&#10;一人当たり有形固定資産（償却資産）額"/>
        <xdr:cNvSpPr txBox="1"/>
      </xdr:nvSpPr>
      <xdr:spPr>
        <a:xfrm>
          <a:off x="17900161" y="69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48313</xdr:rowOff>
    </xdr:from>
    <xdr:ext cx="534377" cy="259045"/>
    <xdr:sp macro="" textlink="">
      <xdr:nvSpPr>
        <xdr:cNvPr id="602" name="n_2mainValue【一般廃棄物処理施設】&#10;一人当たり有形固定資産（償却資産）額"/>
        <xdr:cNvSpPr txBox="1"/>
      </xdr:nvSpPr>
      <xdr:spPr>
        <a:xfrm>
          <a:off x="17166736" y="69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70050</xdr:rowOff>
    </xdr:from>
    <xdr:ext cx="534377" cy="259045"/>
    <xdr:sp macro="" textlink="">
      <xdr:nvSpPr>
        <xdr:cNvPr id="603" name="n_3mainValue【一般廃棄物処理施設】&#10;一人当たり有形固定資産（償却資産）額"/>
        <xdr:cNvSpPr txBox="1"/>
      </xdr:nvSpPr>
      <xdr:spPr>
        <a:xfrm>
          <a:off x="16392036" y="65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166243</xdr:rowOff>
    </xdr:from>
    <xdr:ext cx="534377" cy="259045"/>
    <xdr:sp macro="" textlink="">
      <xdr:nvSpPr>
        <xdr:cNvPr id="604" name="n_4mainValue【一般廃棄物処理施設】&#10;一人当たり有形固定資産（償却資産）額"/>
        <xdr:cNvSpPr txBox="1"/>
      </xdr:nvSpPr>
      <xdr:spPr>
        <a:xfrm>
          <a:off x="15645911" y="70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46" name="直線コネクタ 645"/>
        <xdr:cNvCxnSpPr/>
      </xdr:nvCxnSpPr>
      <xdr:spPr>
        <a:xfrm flipV="1">
          <a:off x="13889989"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7" name="【消防施設】&#10;有形固定資産減価償却率最小値テキスト"/>
        <xdr:cNvSpPr txBox="1"/>
      </xdr:nvSpPr>
      <xdr:spPr>
        <a:xfrm>
          <a:off x="13928725"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8" name="直線コネクタ 647"/>
        <xdr:cNvCxnSpPr/>
      </xdr:nvCxnSpPr>
      <xdr:spPr>
        <a:xfrm>
          <a:off x="13801725" y="14911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9" name="【消防施設】&#10;有形固定資産減価償却率最大値テキスト"/>
        <xdr:cNvSpPr txBox="1"/>
      </xdr:nvSpPr>
      <xdr:spPr>
        <a:xfrm>
          <a:off x="13928725"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0" name="直線コネクタ 649"/>
        <xdr:cNvCxnSpPr/>
      </xdr:nvCxnSpPr>
      <xdr:spPr>
        <a:xfrm>
          <a:off x="13801725" y="1334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51" name="【消防施設】&#10;有形固定資産減価償却率平均値テキスト"/>
        <xdr:cNvSpPr txBox="1"/>
      </xdr:nvSpPr>
      <xdr:spPr>
        <a:xfrm>
          <a:off x="13928725"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52" name="フローチャート: 判断 651"/>
        <xdr:cNvSpPr/>
      </xdr:nvSpPr>
      <xdr:spPr>
        <a:xfrm>
          <a:off x="13839825" y="140364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53" name="フローチャート: 判断 652"/>
        <xdr:cNvSpPr/>
      </xdr:nvSpPr>
      <xdr:spPr>
        <a:xfrm>
          <a:off x="13115925"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4" name="フローチャート: 判断 653"/>
        <xdr:cNvSpPr/>
      </xdr:nvSpPr>
      <xdr:spPr>
        <a:xfrm>
          <a:off x="123698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5" name="フローチャート: 判断 654"/>
        <xdr:cNvSpPr/>
      </xdr:nvSpPr>
      <xdr:spPr>
        <a:xfrm>
          <a:off x="11623675" y="13936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6" name="フローチャート: 判断 655"/>
        <xdr:cNvSpPr/>
      </xdr:nvSpPr>
      <xdr:spPr>
        <a:xfrm>
          <a:off x="10848975"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62" name="楕円 661"/>
        <xdr:cNvSpPr/>
      </xdr:nvSpPr>
      <xdr:spPr>
        <a:xfrm>
          <a:off x="13839825" y="141523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71863</xdr:rowOff>
    </xdr:from>
    <xdr:ext cx="405111" cy="259045"/>
    <xdr:sp macro="" textlink="">
      <xdr:nvSpPr>
        <xdr:cNvPr id="663" name="【消防施設】&#10;有形固定資産減価償却率該当値テキスト"/>
        <xdr:cNvSpPr txBox="1"/>
      </xdr:nvSpPr>
      <xdr:spPr>
        <a:xfrm>
          <a:off x="13928725"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664" name="楕円 663"/>
        <xdr:cNvSpPr/>
      </xdr:nvSpPr>
      <xdr:spPr>
        <a:xfrm>
          <a:off x="13115925"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84</xdr:row>
      <xdr:rowOff>39732</xdr:rowOff>
    </xdr:to>
    <xdr:cxnSp macro="">
      <xdr:nvCxnSpPr>
        <xdr:cNvPr id="665" name="直線コネクタ 664"/>
        <xdr:cNvCxnSpPr/>
      </xdr:nvCxnSpPr>
      <xdr:spPr>
        <a:xfrm flipV="1">
          <a:off x="13166725" y="14203136"/>
          <a:ext cx="7239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666" name="楕円 665"/>
        <xdr:cNvSpPr/>
      </xdr:nvSpPr>
      <xdr:spPr>
        <a:xfrm>
          <a:off x="123698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25037</xdr:rowOff>
    </xdr:from>
    <xdr:to>
      <xdr:col>81</xdr:col>
      <xdr:colOff>50800</xdr:colOff>
      <xdr:row>84</xdr:row>
      <xdr:rowOff>39732</xdr:rowOff>
    </xdr:to>
    <xdr:cxnSp macro="">
      <xdr:nvCxnSpPr>
        <xdr:cNvPr id="667" name="直線コネクタ 666"/>
        <xdr:cNvCxnSpPr/>
      </xdr:nvCxnSpPr>
      <xdr:spPr>
        <a:xfrm>
          <a:off x="12420600" y="14426837"/>
          <a:ext cx="74612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42818</xdr:rowOff>
    </xdr:from>
    <xdr:to>
      <xdr:col>72</xdr:col>
      <xdr:colOff>38100</xdr:colOff>
      <xdr:row>83</xdr:row>
      <xdr:rowOff>144418</xdr:rowOff>
    </xdr:to>
    <xdr:sp macro="" textlink="">
      <xdr:nvSpPr>
        <xdr:cNvPr id="668" name="楕円 667"/>
        <xdr:cNvSpPr/>
      </xdr:nvSpPr>
      <xdr:spPr>
        <a:xfrm>
          <a:off x="11623675" y="14273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93618</xdr:rowOff>
    </xdr:from>
    <xdr:to>
      <xdr:col>76</xdr:col>
      <xdr:colOff>114300</xdr:colOff>
      <xdr:row>84</xdr:row>
      <xdr:rowOff>25037</xdr:rowOff>
    </xdr:to>
    <xdr:cxnSp macro="">
      <xdr:nvCxnSpPr>
        <xdr:cNvPr id="669" name="直線コネクタ 668"/>
        <xdr:cNvCxnSpPr/>
      </xdr:nvCxnSpPr>
      <xdr:spPr>
        <a:xfrm>
          <a:off x="11655425" y="14323968"/>
          <a:ext cx="765175"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96701</xdr:rowOff>
    </xdr:from>
    <xdr:to>
      <xdr:col>67</xdr:col>
      <xdr:colOff>101600</xdr:colOff>
      <xdr:row>84</xdr:row>
      <xdr:rowOff>26851</xdr:rowOff>
    </xdr:to>
    <xdr:sp macro="" textlink="">
      <xdr:nvSpPr>
        <xdr:cNvPr id="670" name="楕円 669"/>
        <xdr:cNvSpPr/>
      </xdr:nvSpPr>
      <xdr:spPr>
        <a:xfrm>
          <a:off x="10848975"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93618</xdr:rowOff>
    </xdr:from>
    <xdr:to>
      <xdr:col>71</xdr:col>
      <xdr:colOff>177800</xdr:colOff>
      <xdr:row>83</xdr:row>
      <xdr:rowOff>147501</xdr:rowOff>
    </xdr:to>
    <xdr:cxnSp macro="">
      <xdr:nvCxnSpPr>
        <xdr:cNvPr id="671" name="直線コネクタ 670"/>
        <xdr:cNvCxnSpPr/>
      </xdr:nvCxnSpPr>
      <xdr:spPr>
        <a:xfrm flipV="1">
          <a:off x="10899775" y="14323968"/>
          <a:ext cx="75565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72" name="n_1aveValue【消防施設】&#10;有形固定資産減価償却率"/>
        <xdr:cNvSpPr txBox="1"/>
      </xdr:nvSpPr>
      <xdr:spPr>
        <a:xfrm>
          <a:off x="12980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3" name="n_2aveValue【消防施設】&#10;有形固定資産減価償却率"/>
        <xdr:cNvSpPr txBox="1"/>
      </xdr:nvSpPr>
      <xdr:spPr>
        <a:xfrm>
          <a:off x="12246619"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4" name="n_3aveValue【消防施設】&#10;有形固定資産減価償却率"/>
        <xdr:cNvSpPr txBox="1"/>
      </xdr:nvSpPr>
      <xdr:spPr>
        <a:xfrm>
          <a:off x="1150049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5" name="n_4aveValue【消防施設】&#10;有形固定資産減価償却率"/>
        <xdr:cNvSpPr txBox="1"/>
      </xdr:nvSpPr>
      <xdr:spPr>
        <a:xfrm>
          <a:off x="1072579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676" name="n_1mainValue【消防施設】&#10;有形固定資産減価償却率"/>
        <xdr:cNvSpPr txBox="1"/>
      </xdr:nvSpPr>
      <xdr:spPr>
        <a:xfrm>
          <a:off x="12980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677" name="n_2mainValue【消防施設】&#10;有形固定資産減価償却率"/>
        <xdr:cNvSpPr txBox="1"/>
      </xdr:nvSpPr>
      <xdr:spPr>
        <a:xfrm>
          <a:off x="12246619"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678" name="n_3mainValue【消防施設】&#10;有形固定資産減価償却率"/>
        <xdr:cNvSpPr txBox="1"/>
      </xdr:nvSpPr>
      <xdr:spPr>
        <a:xfrm>
          <a:off x="1150049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17978</xdr:rowOff>
    </xdr:from>
    <xdr:ext cx="405111" cy="259045"/>
    <xdr:sp macro="" textlink="">
      <xdr:nvSpPr>
        <xdr:cNvPr id="679" name="n_4mainValue【消防施設】&#10;有形固定資産減価償却率"/>
        <xdr:cNvSpPr txBox="1"/>
      </xdr:nvSpPr>
      <xdr:spPr>
        <a:xfrm>
          <a:off x="1072579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03" name="直線コネクタ 702"/>
        <xdr:cNvCxnSpPr/>
      </xdr:nvCxnSpPr>
      <xdr:spPr>
        <a:xfrm flipV="1">
          <a:off x="188461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4" name="【消防施設】&#10;一人当たり面積最小値テキスト"/>
        <xdr:cNvSpPr txBox="1"/>
      </xdr:nvSpPr>
      <xdr:spPr>
        <a:xfrm>
          <a:off x="188849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5" name="直線コネクタ 704"/>
        <xdr:cNvCxnSpPr/>
      </xdr:nvCxnSpPr>
      <xdr:spPr>
        <a:xfrm>
          <a:off x="18786475" y="1484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06" name="【消防施設】&#10;一人当たり面積最大値テキスト"/>
        <xdr:cNvSpPr txBox="1"/>
      </xdr:nvSpPr>
      <xdr:spPr>
        <a:xfrm>
          <a:off x="188849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07" name="直線コネクタ 706"/>
        <xdr:cNvCxnSpPr/>
      </xdr:nvCxnSpPr>
      <xdr:spPr>
        <a:xfrm>
          <a:off x="18786475" y="13526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08" name="【消防施設】&#10;一人当たり面積平均値テキスト"/>
        <xdr:cNvSpPr txBox="1"/>
      </xdr:nvSpPr>
      <xdr:spPr>
        <a:xfrm>
          <a:off x="188849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09" name="フローチャート: 判断 708"/>
        <xdr:cNvSpPr/>
      </xdr:nvSpPr>
      <xdr:spPr>
        <a:xfrm>
          <a:off x="187960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10" name="フローチャート: 判断 709"/>
        <xdr:cNvSpPr/>
      </xdr:nvSpPr>
      <xdr:spPr>
        <a:xfrm>
          <a:off x="18100675" y="14687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11" name="フローチャート: 判断 710"/>
        <xdr:cNvSpPr/>
      </xdr:nvSpPr>
      <xdr:spPr>
        <a:xfrm>
          <a:off x="17325975"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12" name="フローチャート: 判断 711"/>
        <xdr:cNvSpPr/>
      </xdr:nvSpPr>
      <xdr:spPr>
        <a:xfrm>
          <a:off x="1657985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149861</xdr:rowOff>
    </xdr:from>
    <xdr:to>
      <xdr:col>98</xdr:col>
      <xdr:colOff>38100</xdr:colOff>
      <xdr:row>86</xdr:row>
      <xdr:rowOff>80011</xdr:rowOff>
    </xdr:to>
    <xdr:sp macro="" textlink="">
      <xdr:nvSpPr>
        <xdr:cNvPr id="713" name="フローチャート: 判断 712"/>
        <xdr:cNvSpPr/>
      </xdr:nvSpPr>
      <xdr:spPr>
        <a:xfrm>
          <a:off x="15833725" y="147231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165100</xdr:rowOff>
    </xdr:from>
    <xdr:to>
      <xdr:col>116</xdr:col>
      <xdr:colOff>114300</xdr:colOff>
      <xdr:row>86</xdr:row>
      <xdr:rowOff>95250</xdr:rowOff>
    </xdr:to>
    <xdr:sp macro="" textlink="">
      <xdr:nvSpPr>
        <xdr:cNvPr id="719" name="楕円 718"/>
        <xdr:cNvSpPr/>
      </xdr:nvSpPr>
      <xdr:spPr>
        <a:xfrm>
          <a:off x="187960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720" name="【消防施設】&#10;一人当たり面積該当値テキスト"/>
        <xdr:cNvSpPr txBox="1"/>
      </xdr:nvSpPr>
      <xdr:spPr>
        <a:xfrm>
          <a:off x="188849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721" name="楕円 720"/>
        <xdr:cNvSpPr/>
      </xdr:nvSpPr>
      <xdr:spPr>
        <a:xfrm>
          <a:off x="18100675" y="14744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44450</xdr:rowOff>
    </xdr:from>
    <xdr:to>
      <xdr:col>116</xdr:col>
      <xdr:colOff>63500</xdr:colOff>
      <xdr:row>86</xdr:row>
      <xdr:rowOff>50800</xdr:rowOff>
    </xdr:to>
    <xdr:cxnSp macro="">
      <xdr:nvCxnSpPr>
        <xdr:cNvPr id="722" name="直線コネクタ 721"/>
        <xdr:cNvCxnSpPr/>
      </xdr:nvCxnSpPr>
      <xdr:spPr>
        <a:xfrm flipV="1">
          <a:off x="18132425" y="14789150"/>
          <a:ext cx="7143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723" name="楕円 722"/>
        <xdr:cNvSpPr/>
      </xdr:nvSpPr>
      <xdr:spPr>
        <a:xfrm>
          <a:off x="17325975"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50800</xdr:rowOff>
    </xdr:to>
    <xdr:cxnSp macro="">
      <xdr:nvCxnSpPr>
        <xdr:cNvPr id="724" name="直線コネクタ 723"/>
        <xdr:cNvCxnSpPr/>
      </xdr:nvCxnSpPr>
      <xdr:spPr>
        <a:xfrm>
          <a:off x="17376775" y="14794230"/>
          <a:ext cx="7556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170180</xdr:rowOff>
    </xdr:from>
    <xdr:to>
      <xdr:col>102</xdr:col>
      <xdr:colOff>165100</xdr:colOff>
      <xdr:row>86</xdr:row>
      <xdr:rowOff>100330</xdr:rowOff>
    </xdr:to>
    <xdr:sp macro="" textlink="">
      <xdr:nvSpPr>
        <xdr:cNvPr id="725" name="楕円 724"/>
        <xdr:cNvSpPr/>
      </xdr:nvSpPr>
      <xdr:spPr>
        <a:xfrm>
          <a:off x="1657985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49530</xdr:rowOff>
    </xdr:to>
    <xdr:cxnSp macro="">
      <xdr:nvCxnSpPr>
        <xdr:cNvPr id="726" name="直線コネクタ 725"/>
        <xdr:cNvCxnSpPr/>
      </xdr:nvCxnSpPr>
      <xdr:spPr>
        <a:xfrm>
          <a:off x="16630650" y="1479423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170180</xdr:rowOff>
    </xdr:from>
    <xdr:to>
      <xdr:col>98</xdr:col>
      <xdr:colOff>38100</xdr:colOff>
      <xdr:row>86</xdr:row>
      <xdr:rowOff>100330</xdr:rowOff>
    </xdr:to>
    <xdr:sp macro="" textlink="">
      <xdr:nvSpPr>
        <xdr:cNvPr id="727" name="楕円 726"/>
        <xdr:cNvSpPr/>
      </xdr:nvSpPr>
      <xdr:spPr>
        <a:xfrm>
          <a:off x="15833725" y="14743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49530</xdr:rowOff>
    </xdr:from>
    <xdr:to>
      <xdr:col>102</xdr:col>
      <xdr:colOff>114300</xdr:colOff>
      <xdr:row>86</xdr:row>
      <xdr:rowOff>49530</xdr:rowOff>
    </xdr:to>
    <xdr:cxnSp macro="">
      <xdr:nvCxnSpPr>
        <xdr:cNvPr id="728" name="直線コネクタ 727"/>
        <xdr:cNvCxnSpPr/>
      </xdr:nvCxnSpPr>
      <xdr:spPr>
        <a:xfrm>
          <a:off x="15865475" y="1479423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29" name="n_1aveValue【消防施設】&#10;一人当たり面積"/>
        <xdr:cNvSpPr txBox="1"/>
      </xdr:nvSpPr>
      <xdr:spPr>
        <a:xfrm>
          <a:off x="1793247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0" name="n_2aveValue【消防施設】&#10;一人当たり面積"/>
        <xdr:cNvSpPr txBox="1"/>
      </xdr:nvSpPr>
      <xdr:spPr>
        <a:xfrm>
          <a:off x="1717047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1" name="n_3aveValue【消防施設】&#10;一人当たり面積"/>
        <xdr:cNvSpPr txBox="1"/>
      </xdr:nvSpPr>
      <xdr:spPr>
        <a:xfrm>
          <a:off x="16424352"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96538</xdr:rowOff>
    </xdr:from>
    <xdr:ext cx="469744" cy="259045"/>
    <xdr:sp macro="" textlink="">
      <xdr:nvSpPr>
        <xdr:cNvPr id="732" name="n_4aveValue【消防施設】&#10;一人当たり面積"/>
        <xdr:cNvSpPr txBox="1"/>
      </xdr:nvSpPr>
      <xdr:spPr>
        <a:xfrm>
          <a:off x="156782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733" name="n_1mainValue【消防施設】&#10;一人当たり面積"/>
        <xdr:cNvSpPr txBox="1"/>
      </xdr:nvSpPr>
      <xdr:spPr>
        <a:xfrm>
          <a:off x="1793247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734" name="n_2mainValue【消防施設】&#10;一人当たり面積"/>
        <xdr:cNvSpPr txBox="1"/>
      </xdr:nvSpPr>
      <xdr:spPr>
        <a:xfrm>
          <a:off x="1717047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91457</xdr:rowOff>
    </xdr:from>
    <xdr:ext cx="469744" cy="259045"/>
    <xdr:sp macro="" textlink="">
      <xdr:nvSpPr>
        <xdr:cNvPr id="735" name="n_3mainValue【消防施設】&#10;一人当たり面積"/>
        <xdr:cNvSpPr txBox="1"/>
      </xdr:nvSpPr>
      <xdr:spPr>
        <a:xfrm>
          <a:off x="16424352"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91457</xdr:rowOff>
    </xdr:from>
    <xdr:ext cx="469744" cy="259045"/>
    <xdr:sp macro="" textlink="">
      <xdr:nvSpPr>
        <xdr:cNvPr id="736" name="n_4mainValue【消防施設】&#10;一人当たり面積"/>
        <xdr:cNvSpPr txBox="1"/>
      </xdr:nvSpPr>
      <xdr:spPr>
        <a:xfrm>
          <a:off x="156782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62" name="直線コネクタ 761"/>
        <xdr:cNvCxnSpPr/>
      </xdr:nvCxnSpPr>
      <xdr:spPr>
        <a:xfrm flipV="1">
          <a:off x="13889989"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3" name="【庁舎】&#10;有形固定資産減価償却率最小値テキスト"/>
        <xdr:cNvSpPr txBox="1"/>
      </xdr:nvSpPr>
      <xdr:spPr>
        <a:xfrm>
          <a:off x="13928725"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4" name="直線コネクタ 763"/>
        <xdr:cNvCxnSpPr/>
      </xdr:nvCxnSpPr>
      <xdr:spPr>
        <a:xfrm>
          <a:off x="13801725" y="1868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5" name="【庁舎】&#10;有形固定資産減価償却率最大値テキスト"/>
        <xdr:cNvSpPr txBox="1"/>
      </xdr:nvSpPr>
      <xdr:spPr>
        <a:xfrm>
          <a:off x="13928725"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6" name="直線コネクタ 765"/>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67" name="【庁舎】&#10;有形固定資産減価償却率平均値テキスト"/>
        <xdr:cNvSpPr txBox="1"/>
      </xdr:nvSpPr>
      <xdr:spPr>
        <a:xfrm>
          <a:off x="13928725"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68" name="フローチャート: 判断 767"/>
        <xdr:cNvSpPr/>
      </xdr:nvSpPr>
      <xdr:spPr>
        <a:xfrm>
          <a:off x="13839825" y="179998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69" name="フローチャート: 判断 768"/>
        <xdr:cNvSpPr/>
      </xdr:nvSpPr>
      <xdr:spPr>
        <a:xfrm>
          <a:off x="13115925"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70" name="フローチャート: 判断 769"/>
        <xdr:cNvSpPr/>
      </xdr:nvSpPr>
      <xdr:spPr>
        <a:xfrm>
          <a:off x="123698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1" name="フローチャート: 判断 770"/>
        <xdr:cNvSpPr/>
      </xdr:nvSpPr>
      <xdr:spPr>
        <a:xfrm>
          <a:off x="11623675" y="1790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72" name="フローチャート: 判断 771"/>
        <xdr:cNvSpPr/>
      </xdr:nvSpPr>
      <xdr:spPr>
        <a:xfrm>
          <a:off x="10848975"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778" name="楕円 777"/>
        <xdr:cNvSpPr/>
      </xdr:nvSpPr>
      <xdr:spPr>
        <a:xfrm>
          <a:off x="13839825" y="17808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925</xdr:rowOff>
    </xdr:from>
    <xdr:ext cx="405111" cy="259045"/>
    <xdr:sp macro="" textlink="">
      <xdr:nvSpPr>
        <xdr:cNvPr id="779" name="【庁舎】&#10;有形固定資産減価償却率該当値テキスト"/>
        <xdr:cNvSpPr txBox="1"/>
      </xdr:nvSpPr>
      <xdr:spPr>
        <a:xfrm>
          <a:off x="13928725"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123371</xdr:rowOff>
    </xdr:from>
    <xdr:to>
      <xdr:col>81</xdr:col>
      <xdr:colOff>101600</xdr:colOff>
      <xdr:row>104</xdr:row>
      <xdr:rowOff>53521</xdr:rowOff>
    </xdr:to>
    <xdr:sp macro="" textlink="">
      <xdr:nvSpPr>
        <xdr:cNvPr id="780" name="楕円 779"/>
        <xdr:cNvSpPr/>
      </xdr:nvSpPr>
      <xdr:spPr>
        <a:xfrm>
          <a:off x="13115925"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xdr:rowOff>
    </xdr:from>
    <xdr:to>
      <xdr:col>85</xdr:col>
      <xdr:colOff>127000</xdr:colOff>
      <xdr:row>104</xdr:row>
      <xdr:rowOff>28848</xdr:rowOff>
    </xdr:to>
    <xdr:cxnSp macro="">
      <xdr:nvCxnSpPr>
        <xdr:cNvPr id="781" name="直線コネクタ 780"/>
        <xdr:cNvCxnSpPr/>
      </xdr:nvCxnSpPr>
      <xdr:spPr>
        <a:xfrm>
          <a:off x="13166725" y="17833521"/>
          <a:ext cx="7239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82" name="楕円 781"/>
        <xdr:cNvSpPr/>
      </xdr:nvSpPr>
      <xdr:spPr>
        <a:xfrm>
          <a:off x="123698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2721</xdr:rowOff>
    </xdr:from>
    <xdr:to>
      <xdr:col>81</xdr:col>
      <xdr:colOff>50800</xdr:colOff>
      <xdr:row>104</xdr:row>
      <xdr:rowOff>97427</xdr:rowOff>
    </xdr:to>
    <xdr:cxnSp macro="">
      <xdr:nvCxnSpPr>
        <xdr:cNvPr id="783" name="直線コネクタ 782"/>
        <xdr:cNvCxnSpPr/>
      </xdr:nvCxnSpPr>
      <xdr:spPr>
        <a:xfrm flipV="1">
          <a:off x="12420600" y="17833521"/>
          <a:ext cx="746125"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784" name="楕円 783"/>
        <xdr:cNvSpPr/>
      </xdr:nvSpPr>
      <xdr:spPr>
        <a:xfrm>
          <a:off x="11623675" y="178708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97427</xdr:rowOff>
    </xdr:to>
    <xdr:cxnSp macro="">
      <xdr:nvCxnSpPr>
        <xdr:cNvPr id="785" name="直線コネクタ 784"/>
        <xdr:cNvCxnSpPr/>
      </xdr:nvCxnSpPr>
      <xdr:spPr>
        <a:xfrm>
          <a:off x="11655425" y="17921695"/>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786" name="楕円 785"/>
        <xdr:cNvSpPr/>
      </xdr:nvSpPr>
      <xdr:spPr>
        <a:xfrm>
          <a:off x="10848975"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104</xdr:row>
      <xdr:rowOff>90895</xdr:rowOff>
    </xdr:to>
    <xdr:cxnSp macro="">
      <xdr:nvCxnSpPr>
        <xdr:cNvPr id="787" name="直線コネクタ 786"/>
        <xdr:cNvCxnSpPr/>
      </xdr:nvCxnSpPr>
      <xdr:spPr>
        <a:xfrm>
          <a:off x="10899775" y="17920063"/>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88" name="n_1aveValue【庁舎】&#10;有形固定資産減価償却率"/>
        <xdr:cNvSpPr txBox="1"/>
      </xdr:nvSpPr>
      <xdr:spPr>
        <a:xfrm>
          <a:off x="12980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89" name="n_2aveValue【庁舎】&#10;有形固定資産減価償却率"/>
        <xdr:cNvSpPr txBox="1"/>
      </xdr:nvSpPr>
      <xdr:spPr>
        <a:xfrm>
          <a:off x="12246619"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90" name="n_3aveValue【庁舎】&#10;有形固定資産減価償却率"/>
        <xdr:cNvSpPr txBox="1"/>
      </xdr:nvSpPr>
      <xdr:spPr>
        <a:xfrm>
          <a:off x="115004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91" name="n_4aveValue【庁舎】&#10;有形固定資産減価償却率"/>
        <xdr:cNvSpPr txBox="1"/>
      </xdr:nvSpPr>
      <xdr:spPr>
        <a:xfrm>
          <a:off x="1072579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70048</xdr:rowOff>
    </xdr:from>
    <xdr:ext cx="405111" cy="259045"/>
    <xdr:sp macro="" textlink="">
      <xdr:nvSpPr>
        <xdr:cNvPr id="792" name="n_1mainValue【庁舎】&#10;有形固定資産減価償却率"/>
        <xdr:cNvSpPr txBox="1"/>
      </xdr:nvSpPr>
      <xdr:spPr>
        <a:xfrm>
          <a:off x="12980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3" name="n_2mainValue【庁舎】&#10;有形固定資産減価償却率"/>
        <xdr:cNvSpPr txBox="1"/>
      </xdr:nvSpPr>
      <xdr:spPr>
        <a:xfrm>
          <a:off x="12246619"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794" name="n_3mainValue【庁舎】&#10;有形固定資産減価償却率"/>
        <xdr:cNvSpPr txBox="1"/>
      </xdr:nvSpPr>
      <xdr:spPr>
        <a:xfrm>
          <a:off x="1150049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95" name="n_4mainValue【庁舎】&#10;有形固定資産減価償却率"/>
        <xdr:cNvSpPr txBox="1"/>
      </xdr:nvSpPr>
      <xdr:spPr>
        <a:xfrm>
          <a:off x="1072579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21" name="直線コネクタ 820"/>
        <xdr:cNvCxnSpPr/>
      </xdr:nvCxnSpPr>
      <xdr:spPr>
        <a:xfrm flipV="1">
          <a:off x="188461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2" name="【庁舎】&#10;一人当たり面積最小値テキスト"/>
        <xdr:cNvSpPr txBox="1"/>
      </xdr:nvSpPr>
      <xdr:spPr>
        <a:xfrm>
          <a:off x="188849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3" name="直線コネクタ 822"/>
        <xdr:cNvCxnSpPr/>
      </xdr:nvCxnSpPr>
      <xdr:spPr>
        <a:xfrm>
          <a:off x="1878647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24" name="【庁舎】&#10;一人当たり面積最大値テキスト"/>
        <xdr:cNvSpPr txBox="1"/>
      </xdr:nvSpPr>
      <xdr:spPr>
        <a:xfrm>
          <a:off x="188849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25" name="直線コネクタ 824"/>
        <xdr:cNvCxnSpPr/>
      </xdr:nvCxnSpPr>
      <xdr:spPr>
        <a:xfrm>
          <a:off x="18786475" y="1716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26" name="【庁舎】&#10;一人当たり面積平均値テキスト"/>
        <xdr:cNvSpPr txBox="1"/>
      </xdr:nvSpPr>
      <xdr:spPr>
        <a:xfrm>
          <a:off x="188849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27" name="フローチャート: 判断 826"/>
        <xdr:cNvSpPr/>
      </xdr:nvSpPr>
      <xdr:spPr>
        <a:xfrm>
          <a:off x="187960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8" name="フローチャート: 判断 827"/>
        <xdr:cNvSpPr/>
      </xdr:nvSpPr>
      <xdr:spPr>
        <a:xfrm>
          <a:off x="1810067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29" name="フローチャート: 判断 828"/>
        <xdr:cNvSpPr/>
      </xdr:nvSpPr>
      <xdr:spPr>
        <a:xfrm>
          <a:off x="17325975"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30" name="フローチャート: 判断 829"/>
        <xdr:cNvSpPr/>
      </xdr:nvSpPr>
      <xdr:spPr>
        <a:xfrm>
          <a:off x="1657985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5806</xdr:rowOff>
    </xdr:from>
    <xdr:to>
      <xdr:col>98</xdr:col>
      <xdr:colOff>38100</xdr:colOff>
      <xdr:row>107</xdr:row>
      <xdr:rowOff>107406</xdr:rowOff>
    </xdr:to>
    <xdr:sp macro="" textlink="">
      <xdr:nvSpPr>
        <xdr:cNvPr id="831" name="フローチャート: 判断 830"/>
        <xdr:cNvSpPr/>
      </xdr:nvSpPr>
      <xdr:spPr>
        <a:xfrm>
          <a:off x="15833725" y="18350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837" name="楕円 836"/>
        <xdr:cNvSpPr/>
      </xdr:nvSpPr>
      <xdr:spPr>
        <a:xfrm>
          <a:off x="187960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838" name="【庁舎】&#10;一人当たり面積該当値テキスト"/>
        <xdr:cNvSpPr txBox="1"/>
      </xdr:nvSpPr>
      <xdr:spPr>
        <a:xfrm>
          <a:off x="188849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839" name="楕円 838"/>
        <xdr:cNvSpPr/>
      </xdr:nvSpPr>
      <xdr:spPr>
        <a:xfrm>
          <a:off x="18100675" y="183493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69669</xdr:rowOff>
    </xdr:to>
    <xdr:cxnSp macro="">
      <xdr:nvCxnSpPr>
        <xdr:cNvPr id="840" name="直線コネクタ 839"/>
        <xdr:cNvCxnSpPr/>
      </xdr:nvCxnSpPr>
      <xdr:spPr>
        <a:xfrm>
          <a:off x="18132425" y="18400123"/>
          <a:ext cx="714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841" name="楕円 840"/>
        <xdr:cNvSpPr/>
      </xdr:nvSpPr>
      <xdr:spPr>
        <a:xfrm>
          <a:off x="17325975"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103958</xdr:rowOff>
    </xdr:to>
    <xdr:cxnSp macro="">
      <xdr:nvCxnSpPr>
        <xdr:cNvPr id="842" name="直線コネクタ 841"/>
        <xdr:cNvCxnSpPr/>
      </xdr:nvCxnSpPr>
      <xdr:spPr>
        <a:xfrm flipV="1">
          <a:off x="17376775" y="18400123"/>
          <a:ext cx="7556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51526</xdr:rowOff>
    </xdr:from>
    <xdr:to>
      <xdr:col>102</xdr:col>
      <xdr:colOff>165100</xdr:colOff>
      <xdr:row>107</xdr:row>
      <xdr:rowOff>153126</xdr:rowOff>
    </xdr:to>
    <xdr:sp macro="" textlink="">
      <xdr:nvSpPr>
        <xdr:cNvPr id="843" name="楕円 842"/>
        <xdr:cNvSpPr/>
      </xdr:nvSpPr>
      <xdr:spPr>
        <a:xfrm>
          <a:off x="1657985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102326</xdr:rowOff>
    </xdr:from>
    <xdr:to>
      <xdr:col>107</xdr:col>
      <xdr:colOff>50800</xdr:colOff>
      <xdr:row>107</xdr:row>
      <xdr:rowOff>103958</xdr:rowOff>
    </xdr:to>
    <xdr:cxnSp macro="">
      <xdr:nvCxnSpPr>
        <xdr:cNvPr id="844" name="直線コネクタ 843"/>
        <xdr:cNvCxnSpPr/>
      </xdr:nvCxnSpPr>
      <xdr:spPr>
        <a:xfrm>
          <a:off x="16630650" y="18447476"/>
          <a:ext cx="7461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45" name="楕円 844"/>
        <xdr:cNvSpPr/>
      </xdr:nvSpPr>
      <xdr:spPr>
        <a:xfrm>
          <a:off x="15833725" y="18370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102326</xdr:rowOff>
    </xdr:to>
    <xdr:cxnSp macro="">
      <xdr:nvCxnSpPr>
        <xdr:cNvPr id="846" name="直線コネクタ 845"/>
        <xdr:cNvCxnSpPr/>
      </xdr:nvCxnSpPr>
      <xdr:spPr>
        <a:xfrm>
          <a:off x="15865475" y="18421350"/>
          <a:ext cx="7651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7" name="n_1aveValue【庁舎】&#10;一人当たり面積"/>
        <xdr:cNvSpPr txBox="1"/>
      </xdr:nvSpPr>
      <xdr:spPr>
        <a:xfrm>
          <a:off x="1793247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48" name="n_2aveValue【庁舎】&#10;一人当たり面積"/>
        <xdr:cNvSpPr txBox="1"/>
      </xdr:nvSpPr>
      <xdr:spPr>
        <a:xfrm>
          <a:off x="1717047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49" name="n_3aveValue【庁舎】&#10;一人当たり面積"/>
        <xdr:cNvSpPr txBox="1"/>
      </xdr:nvSpPr>
      <xdr:spPr>
        <a:xfrm>
          <a:off x="16424352"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123933</xdr:rowOff>
    </xdr:from>
    <xdr:ext cx="469744" cy="259045"/>
    <xdr:sp macro="" textlink="">
      <xdr:nvSpPr>
        <xdr:cNvPr id="850" name="n_4aveValue【庁舎】&#10;一人当たり面積"/>
        <xdr:cNvSpPr txBox="1"/>
      </xdr:nvSpPr>
      <xdr:spPr>
        <a:xfrm>
          <a:off x="15678227" y="181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51" name="n_1mainValue【庁舎】&#10;一人当たり面積"/>
        <xdr:cNvSpPr txBox="1"/>
      </xdr:nvSpPr>
      <xdr:spPr>
        <a:xfrm>
          <a:off x="1793247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852" name="n_2mainValue【庁舎】&#10;一人当たり面積"/>
        <xdr:cNvSpPr txBox="1"/>
      </xdr:nvSpPr>
      <xdr:spPr>
        <a:xfrm>
          <a:off x="1717047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144253</xdr:rowOff>
    </xdr:from>
    <xdr:ext cx="469744" cy="259045"/>
    <xdr:sp macro="" textlink="">
      <xdr:nvSpPr>
        <xdr:cNvPr id="853" name="n_3mainValue【庁舎】&#10;一人当たり面積"/>
        <xdr:cNvSpPr txBox="1"/>
      </xdr:nvSpPr>
      <xdr:spPr>
        <a:xfrm>
          <a:off x="16424352"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854" name="n_4mainValue【庁舎】&#10;一人当たり面積"/>
        <xdr:cNvSpPr txBox="1"/>
      </xdr:nvSpPr>
      <xdr:spPr>
        <a:xfrm>
          <a:off x="156782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の有形固定資産減価償却率については、老朽化が進む体育館は存在するものの、新たなプールの整備も行われたことから、類似団体内平均値に近い数値となっている。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の有形固定資産減価償却率については、老朽化が進む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は存在するものの、ファシリティマネジメント計画に基づく修繕等を計画的に進めているこ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と、また、令和元年度に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富士山南東消防組合資産分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行われたことから、類似団体内平均値に近い数値となっている。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の有形固定資産減価償却率については、老朽化は進み増加傾向にあるものの、ファシリティマネジメント計画に基づく修繕等を計画的に進めていることから、類似団体内平均値を下回っている。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の有形固定資産減価償却率については、老朽化が進む施設は存在するものの、防災センター（庁舎別館）の整備が行われたことから、減少しており、類似団体内平均値を下回っている。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業種の異なる大規模工場の誘致や中小工場の集団化を進めてきた結果、化学工業を中心にさまざまな企業が立地している。そのため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景気変動の影響を受けにくく、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税収も安定していることから、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一定の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水準を維持している。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11289</xdr:rowOff>
    </xdr:from>
    <xdr:to>
      <xdr:col>23</xdr:col>
      <xdr:colOff>133350</xdr:colOff>
      <xdr:row>37</xdr:row>
      <xdr:rowOff>51505</xdr:rowOff>
    </xdr:to>
    <xdr:cxnSp macro="">
      <xdr:nvCxnSpPr>
        <xdr:cNvPr id="69" name="直線コネクタ 68"/>
        <xdr:cNvCxnSpPr/>
      </xdr:nvCxnSpPr>
      <xdr:spPr>
        <a:xfrm flipV="1">
          <a:off x="4114800" y="635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24695</xdr:rowOff>
    </xdr:from>
    <xdr:to>
      <xdr:col>19</xdr:col>
      <xdr:colOff>133350</xdr:colOff>
      <xdr:row>37</xdr:row>
      <xdr:rowOff>51505</xdr:rowOff>
    </xdr:to>
    <xdr:cxnSp macro="">
      <xdr:nvCxnSpPr>
        <xdr:cNvPr id="72" name="直線コネクタ 71"/>
        <xdr:cNvCxnSpPr/>
      </xdr:nvCxnSpPr>
      <xdr:spPr>
        <a:xfrm>
          <a:off x="3225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24695</xdr:rowOff>
    </xdr:from>
    <xdr:to>
      <xdr:col>15</xdr:col>
      <xdr:colOff>82550</xdr:colOff>
      <xdr:row>37</xdr:row>
      <xdr:rowOff>64911</xdr:rowOff>
    </xdr:to>
    <xdr:cxnSp macro="">
      <xdr:nvCxnSpPr>
        <xdr:cNvPr id="75" name="直線コネクタ 74"/>
        <xdr:cNvCxnSpPr/>
      </xdr:nvCxnSpPr>
      <xdr:spPr>
        <a:xfrm flipV="1">
          <a:off x="2336800" y="63683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64911</xdr:rowOff>
    </xdr:from>
    <xdr:to>
      <xdr:col>11</xdr:col>
      <xdr:colOff>31750</xdr:colOff>
      <xdr:row>37</xdr:row>
      <xdr:rowOff>131939</xdr:rowOff>
    </xdr:to>
    <xdr:cxnSp macro="">
      <xdr:nvCxnSpPr>
        <xdr:cNvPr id="78" name="直線コネクタ 77"/>
        <xdr:cNvCxnSpPr/>
      </xdr:nvCxnSpPr>
      <xdr:spPr>
        <a:xfrm flipV="1">
          <a:off x="1447800" y="640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131939</xdr:rowOff>
    </xdr:from>
    <xdr:to>
      <xdr:col>23</xdr:col>
      <xdr:colOff>184150</xdr:colOff>
      <xdr:row>37</xdr:row>
      <xdr:rowOff>62089</xdr:rowOff>
    </xdr:to>
    <xdr:sp macro="" textlink="">
      <xdr:nvSpPr>
        <xdr:cNvPr id="88" name="楕円 87"/>
        <xdr:cNvSpPr/>
      </xdr:nvSpPr>
      <xdr:spPr>
        <a:xfrm>
          <a:off x="49022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53216</xdr:rowOff>
    </xdr:from>
    <xdr:ext cx="762000" cy="259045"/>
    <xdr:sp macro="" textlink="">
      <xdr:nvSpPr>
        <xdr:cNvPr id="89" name="財政力該当値テキスト"/>
        <xdr:cNvSpPr txBox="1"/>
      </xdr:nvSpPr>
      <xdr:spPr>
        <a:xfrm>
          <a:off x="5041900" y="62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705</xdr:rowOff>
    </xdr:from>
    <xdr:to>
      <xdr:col>19</xdr:col>
      <xdr:colOff>184150</xdr:colOff>
      <xdr:row>37</xdr:row>
      <xdr:rowOff>102305</xdr:rowOff>
    </xdr:to>
    <xdr:sp macro="" textlink="">
      <xdr:nvSpPr>
        <xdr:cNvPr id="90" name="楕円 89"/>
        <xdr:cNvSpPr/>
      </xdr:nvSpPr>
      <xdr:spPr>
        <a:xfrm>
          <a:off x="4064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112482</xdr:rowOff>
    </xdr:from>
    <xdr:ext cx="736600" cy="259045"/>
    <xdr:sp macro="" textlink="">
      <xdr:nvSpPr>
        <xdr:cNvPr id="91" name="テキスト ボックス 90"/>
        <xdr:cNvSpPr txBox="1"/>
      </xdr:nvSpPr>
      <xdr:spPr>
        <a:xfrm>
          <a:off x="3733800" y="61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145345</xdr:rowOff>
    </xdr:from>
    <xdr:to>
      <xdr:col>15</xdr:col>
      <xdr:colOff>133350</xdr:colOff>
      <xdr:row>37</xdr:row>
      <xdr:rowOff>75495</xdr:rowOff>
    </xdr:to>
    <xdr:sp macro="" textlink="">
      <xdr:nvSpPr>
        <xdr:cNvPr id="92" name="楕円 91"/>
        <xdr:cNvSpPr/>
      </xdr:nvSpPr>
      <xdr:spPr>
        <a:xfrm>
          <a:off x="3175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85672</xdr:rowOff>
    </xdr:from>
    <xdr:ext cx="762000" cy="259045"/>
    <xdr:sp macro="" textlink="">
      <xdr:nvSpPr>
        <xdr:cNvPr id="93" name="テキスト ボックス 92"/>
        <xdr:cNvSpPr txBox="1"/>
      </xdr:nvSpPr>
      <xdr:spPr>
        <a:xfrm>
          <a:off x="2844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14111</xdr:rowOff>
    </xdr:from>
    <xdr:to>
      <xdr:col>11</xdr:col>
      <xdr:colOff>82550</xdr:colOff>
      <xdr:row>37</xdr:row>
      <xdr:rowOff>115711</xdr:rowOff>
    </xdr:to>
    <xdr:sp macro="" textlink="">
      <xdr:nvSpPr>
        <xdr:cNvPr id="94" name="楕円 93"/>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125888</xdr:rowOff>
    </xdr:from>
    <xdr:ext cx="762000" cy="259045"/>
    <xdr:sp macro="" textlink="">
      <xdr:nvSpPr>
        <xdr:cNvPr id="95" name="テキスト ボックス 94"/>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81139</xdr:rowOff>
    </xdr:from>
    <xdr:to>
      <xdr:col>7</xdr:col>
      <xdr:colOff>31750</xdr:colOff>
      <xdr:row>38</xdr:row>
      <xdr:rowOff>11289</xdr:rowOff>
    </xdr:to>
    <xdr:sp macro="" textlink="">
      <xdr:nvSpPr>
        <xdr:cNvPr id="96" name="楕円 95"/>
        <xdr:cNvSpPr/>
      </xdr:nvSpPr>
      <xdr:spPr>
        <a:xfrm>
          <a:off x="1397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21466</xdr:rowOff>
    </xdr:from>
    <xdr:ext cx="762000" cy="259045"/>
    <xdr:sp macro="" textlink="">
      <xdr:nvSpPr>
        <xdr:cNvPr id="97" name="テキスト ボックス 96"/>
        <xdr:cNvSpPr txBox="1"/>
      </xdr:nvSpPr>
      <xdr:spPr>
        <a:xfrm>
          <a:off x="1066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公債費の抑制に努めてきた結果、元利償還金の額は類似団体平均と比較して低い状況にあり、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税収も安定していること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から、社会福祉関係扶助費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等の増により経常経費は増加傾向にあるものの、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低い状況で推移している。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134112</xdr:rowOff>
    </xdr:from>
    <xdr:to>
      <xdr:col>23</xdr:col>
      <xdr:colOff>133350</xdr:colOff>
      <xdr:row>60</xdr:row>
      <xdr:rowOff>6096</xdr:rowOff>
    </xdr:to>
    <xdr:cxnSp macro="">
      <xdr:nvCxnSpPr>
        <xdr:cNvPr id="130" name="直線コネクタ 129"/>
        <xdr:cNvCxnSpPr/>
      </xdr:nvCxnSpPr>
      <xdr:spPr>
        <a:xfrm>
          <a:off x="4114800" y="102496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81026</xdr:rowOff>
    </xdr:from>
    <xdr:to>
      <xdr:col>19</xdr:col>
      <xdr:colOff>133350</xdr:colOff>
      <xdr:row>59</xdr:row>
      <xdr:rowOff>134112</xdr:rowOff>
    </xdr:to>
    <xdr:cxnSp macro="">
      <xdr:nvCxnSpPr>
        <xdr:cNvPr id="133" name="直線コネクタ 132"/>
        <xdr:cNvCxnSpPr/>
      </xdr:nvCxnSpPr>
      <xdr:spPr>
        <a:xfrm>
          <a:off x="3225800" y="101965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32766</xdr:rowOff>
    </xdr:from>
    <xdr:to>
      <xdr:col>15</xdr:col>
      <xdr:colOff>82550</xdr:colOff>
      <xdr:row>59</xdr:row>
      <xdr:rowOff>81026</xdr:rowOff>
    </xdr:to>
    <xdr:cxnSp macro="">
      <xdr:nvCxnSpPr>
        <xdr:cNvPr id="136" name="直線コネクタ 135"/>
        <xdr:cNvCxnSpPr/>
      </xdr:nvCxnSpPr>
      <xdr:spPr>
        <a:xfrm>
          <a:off x="2336800" y="101483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59</xdr:row>
      <xdr:rowOff>32766</xdr:rowOff>
    </xdr:to>
    <xdr:cxnSp macro="">
      <xdr:nvCxnSpPr>
        <xdr:cNvPr id="139" name="直線コネクタ 138"/>
        <xdr:cNvCxnSpPr/>
      </xdr:nvCxnSpPr>
      <xdr:spPr>
        <a:xfrm>
          <a:off x="1447800" y="101145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49" name="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48023</xdr:rowOff>
    </xdr:from>
    <xdr:ext cx="762000" cy="259045"/>
    <xdr:sp macro="" textlink="">
      <xdr:nvSpPr>
        <xdr:cNvPr id="150" name="財政構造の弾力性該当値テキスト"/>
        <xdr:cNvSpPr txBox="1"/>
      </xdr:nvSpPr>
      <xdr:spPr>
        <a:xfrm>
          <a:off x="5041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83312</xdr:rowOff>
    </xdr:from>
    <xdr:to>
      <xdr:col>19</xdr:col>
      <xdr:colOff>184150</xdr:colOff>
      <xdr:row>60</xdr:row>
      <xdr:rowOff>13462</xdr:rowOff>
    </xdr:to>
    <xdr:sp macro="" textlink="">
      <xdr:nvSpPr>
        <xdr:cNvPr id="151" name="楕円 150"/>
        <xdr:cNvSpPr/>
      </xdr:nvSpPr>
      <xdr:spPr>
        <a:xfrm>
          <a:off x="4064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23639</xdr:rowOff>
    </xdr:from>
    <xdr:ext cx="736600" cy="259045"/>
    <xdr:sp macro="" textlink="">
      <xdr:nvSpPr>
        <xdr:cNvPr id="152" name="テキスト ボックス 151"/>
        <xdr:cNvSpPr txBox="1"/>
      </xdr:nvSpPr>
      <xdr:spPr>
        <a:xfrm>
          <a:off x="3733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30226</xdr:rowOff>
    </xdr:from>
    <xdr:to>
      <xdr:col>15</xdr:col>
      <xdr:colOff>133350</xdr:colOff>
      <xdr:row>59</xdr:row>
      <xdr:rowOff>131826</xdr:rowOff>
    </xdr:to>
    <xdr:sp macro="" textlink="">
      <xdr:nvSpPr>
        <xdr:cNvPr id="153" name="楕円 152"/>
        <xdr:cNvSpPr/>
      </xdr:nvSpPr>
      <xdr:spPr>
        <a:xfrm>
          <a:off x="3175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142003</xdr:rowOff>
    </xdr:from>
    <xdr:ext cx="762000" cy="259045"/>
    <xdr:sp macro="" textlink="">
      <xdr:nvSpPr>
        <xdr:cNvPr id="154" name="テキスト ボックス 153"/>
        <xdr:cNvSpPr txBox="1"/>
      </xdr:nvSpPr>
      <xdr:spPr>
        <a:xfrm>
          <a:off x="2844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153416</xdr:rowOff>
    </xdr:from>
    <xdr:to>
      <xdr:col>11</xdr:col>
      <xdr:colOff>82550</xdr:colOff>
      <xdr:row>59</xdr:row>
      <xdr:rowOff>83566</xdr:rowOff>
    </xdr:to>
    <xdr:sp macro="" textlink="">
      <xdr:nvSpPr>
        <xdr:cNvPr id="155" name="楕円 154"/>
        <xdr:cNvSpPr/>
      </xdr:nvSpPr>
      <xdr:spPr>
        <a:xfrm>
          <a:off x="2286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93743</xdr:rowOff>
    </xdr:from>
    <xdr:ext cx="762000" cy="259045"/>
    <xdr:sp macro="" textlink="">
      <xdr:nvSpPr>
        <xdr:cNvPr id="156" name="テキスト ボックス 155"/>
        <xdr:cNvSpPr txBox="1"/>
      </xdr:nvSpPr>
      <xdr:spPr>
        <a:xfrm>
          <a:off x="1955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類似団体と比較して高くなっているのは、主に物件費が要因である。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年度から給食調理・配送業務の全面委託化やごみ収集業務の町内全域を委託化、焼却場運転業務の一括委託化、平成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年度からがん検診受診料を無償化したことによる受診者数の増、平成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新たに整備された放課後児童会の運営が開始されたことに加え、平成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健康づくりセンターや桃沢野外活動センターなど公共施設の管理運営業務を指定管理者に委託したことにより、物件費の増加につながっている。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20365</xdr:rowOff>
    </xdr:from>
    <xdr:to>
      <xdr:col>23</xdr:col>
      <xdr:colOff>133350</xdr:colOff>
      <xdr:row>84</xdr:row>
      <xdr:rowOff>21099</xdr:rowOff>
    </xdr:to>
    <xdr:cxnSp macro="">
      <xdr:nvCxnSpPr>
        <xdr:cNvPr id="197" name="直線コネクタ 196"/>
        <xdr:cNvCxnSpPr/>
      </xdr:nvCxnSpPr>
      <xdr:spPr>
        <a:xfrm flipV="1">
          <a:off x="4114800" y="14422165"/>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134668</xdr:rowOff>
    </xdr:from>
    <xdr:to>
      <xdr:col>19</xdr:col>
      <xdr:colOff>133350</xdr:colOff>
      <xdr:row>84</xdr:row>
      <xdr:rowOff>21099</xdr:rowOff>
    </xdr:to>
    <xdr:cxnSp macro="">
      <xdr:nvCxnSpPr>
        <xdr:cNvPr id="200" name="直線コネクタ 199"/>
        <xdr:cNvCxnSpPr/>
      </xdr:nvCxnSpPr>
      <xdr:spPr>
        <a:xfrm>
          <a:off x="3225800" y="14365018"/>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134668</xdr:rowOff>
    </xdr:from>
    <xdr:to>
      <xdr:col>15</xdr:col>
      <xdr:colOff>82550</xdr:colOff>
      <xdr:row>84</xdr:row>
      <xdr:rowOff>6138</xdr:rowOff>
    </xdr:to>
    <xdr:cxnSp macro="">
      <xdr:nvCxnSpPr>
        <xdr:cNvPr id="203" name="直線コネクタ 202"/>
        <xdr:cNvCxnSpPr/>
      </xdr:nvCxnSpPr>
      <xdr:spPr>
        <a:xfrm flipV="1">
          <a:off x="2336800" y="14365018"/>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140297</xdr:rowOff>
    </xdr:from>
    <xdr:to>
      <xdr:col>11</xdr:col>
      <xdr:colOff>31750</xdr:colOff>
      <xdr:row>84</xdr:row>
      <xdr:rowOff>6138</xdr:rowOff>
    </xdr:to>
    <xdr:cxnSp macro="">
      <xdr:nvCxnSpPr>
        <xdr:cNvPr id="206" name="直線コネクタ 205"/>
        <xdr:cNvCxnSpPr/>
      </xdr:nvCxnSpPr>
      <xdr:spPr>
        <a:xfrm>
          <a:off x="1447800" y="14370647"/>
          <a:ext cx="889000" cy="3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78766</xdr:rowOff>
    </xdr:from>
    <xdr:to>
      <xdr:col>7</xdr:col>
      <xdr:colOff>31750</xdr:colOff>
      <xdr:row>83</xdr:row>
      <xdr:rowOff>8916</xdr:rowOff>
    </xdr:to>
    <xdr:sp macro="" textlink="">
      <xdr:nvSpPr>
        <xdr:cNvPr id="209" name="フローチャート: 判断 208"/>
        <xdr:cNvSpPr/>
      </xdr:nvSpPr>
      <xdr:spPr>
        <a:xfrm>
          <a:off x="1397000" y="141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19093</xdr:rowOff>
    </xdr:from>
    <xdr:ext cx="762000" cy="259045"/>
    <xdr:sp macro="" textlink="">
      <xdr:nvSpPr>
        <xdr:cNvPr id="210" name="テキスト ボックス 209"/>
        <xdr:cNvSpPr txBox="1"/>
      </xdr:nvSpPr>
      <xdr:spPr>
        <a:xfrm>
          <a:off x="1066800" y="1390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141015</xdr:rowOff>
    </xdr:from>
    <xdr:to>
      <xdr:col>23</xdr:col>
      <xdr:colOff>184150</xdr:colOff>
      <xdr:row>84</xdr:row>
      <xdr:rowOff>71165</xdr:rowOff>
    </xdr:to>
    <xdr:sp macro="" textlink="">
      <xdr:nvSpPr>
        <xdr:cNvPr id="216" name="楕円 215"/>
        <xdr:cNvSpPr/>
      </xdr:nvSpPr>
      <xdr:spPr>
        <a:xfrm>
          <a:off x="4902200" y="143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157542</xdr:rowOff>
    </xdr:from>
    <xdr:ext cx="762000" cy="259045"/>
    <xdr:sp macro="" textlink="">
      <xdr:nvSpPr>
        <xdr:cNvPr id="217" name="人件費・物件費等の状況該当値テキスト"/>
        <xdr:cNvSpPr txBox="1"/>
      </xdr:nvSpPr>
      <xdr:spPr>
        <a:xfrm>
          <a:off x="5041900" y="1421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141749</xdr:rowOff>
    </xdr:from>
    <xdr:to>
      <xdr:col>19</xdr:col>
      <xdr:colOff>184150</xdr:colOff>
      <xdr:row>84</xdr:row>
      <xdr:rowOff>71899</xdr:rowOff>
    </xdr:to>
    <xdr:sp macro="" textlink="">
      <xdr:nvSpPr>
        <xdr:cNvPr id="218" name="楕円 217"/>
        <xdr:cNvSpPr/>
      </xdr:nvSpPr>
      <xdr:spPr>
        <a:xfrm>
          <a:off x="4064000" y="143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56676</xdr:rowOff>
    </xdr:from>
    <xdr:ext cx="736600" cy="259045"/>
    <xdr:sp macro="" textlink="">
      <xdr:nvSpPr>
        <xdr:cNvPr id="219" name="テキスト ボックス 218"/>
        <xdr:cNvSpPr txBox="1"/>
      </xdr:nvSpPr>
      <xdr:spPr>
        <a:xfrm>
          <a:off x="3733800" y="1445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83868</xdr:rowOff>
    </xdr:from>
    <xdr:to>
      <xdr:col>15</xdr:col>
      <xdr:colOff>133350</xdr:colOff>
      <xdr:row>84</xdr:row>
      <xdr:rowOff>14018</xdr:rowOff>
    </xdr:to>
    <xdr:sp macro="" textlink="">
      <xdr:nvSpPr>
        <xdr:cNvPr id="220" name="楕円 219"/>
        <xdr:cNvSpPr/>
      </xdr:nvSpPr>
      <xdr:spPr>
        <a:xfrm>
          <a:off x="3175000" y="143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24195</xdr:rowOff>
    </xdr:from>
    <xdr:ext cx="762000" cy="259045"/>
    <xdr:sp macro="" textlink="">
      <xdr:nvSpPr>
        <xdr:cNvPr id="221" name="テキスト ボックス 220"/>
        <xdr:cNvSpPr txBox="1"/>
      </xdr:nvSpPr>
      <xdr:spPr>
        <a:xfrm>
          <a:off x="2844800" y="1408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126788</xdr:rowOff>
    </xdr:from>
    <xdr:to>
      <xdr:col>11</xdr:col>
      <xdr:colOff>82550</xdr:colOff>
      <xdr:row>84</xdr:row>
      <xdr:rowOff>56938</xdr:rowOff>
    </xdr:to>
    <xdr:sp macro="" textlink="">
      <xdr:nvSpPr>
        <xdr:cNvPr id="222" name="楕円 221"/>
        <xdr:cNvSpPr/>
      </xdr:nvSpPr>
      <xdr:spPr>
        <a:xfrm>
          <a:off x="2286000" y="143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67115</xdr:rowOff>
    </xdr:from>
    <xdr:ext cx="762000" cy="259045"/>
    <xdr:sp macro="" textlink="">
      <xdr:nvSpPr>
        <xdr:cNvPr id="223" name="テキスト ボックス 222"/>
        <xdr:cNvSpPr txBox="1"/>
      </xdr:nvSpPr>
      <xdr:spPr>
        <a:xfrm>
          <a:off x="1955800" y="141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89497</xdr:rowOff>
    </xdr:from>
    <xdr:to>
      <xdr:col>7</xdr:col>
      <xdr:colOff>31750</xdr:colOff>
      <xdr:row>84</xdr:row>
      <xdr:rowOff>19647</xdr:rowOff>
    </xdr:to>
    <xdr:sp macro="" textlink="">
      <xdr:nvSpPr>
        <xdr:cNvPr id="224" name="楕円 223"/>
        <xdr:cNvSpPr/>
      </xdr:nvSpPr>
      <xdr:spPr>
        <a:xfrm>
          <a:off x="1397000" y="143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4424</xdr:rowOff>
    </xdr:from>
    <xdr:ext cx="762000" cy="259045"/>
    <xdr:sp macro="" textlink="">
      <xdr:nvSpPr>
        <xdr:cNvPr id="225" name="テキスト ボックス 224"/>
        <xdr:cNvSpPr txBox="1"/>
      </xdr:nvSpPr>
      <xdr:spPr>
        <a:xfrm>
          <a:off x="1066800" y="1440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程度の水準で推移している。　　　　　　　　　　　　　　　　　　　　　　</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を上回っている点については、職員の年齢構成によるものが主な要因であると考えられるが、その他にも昇給抑制措置を実施していない高齢層職員の水準が比較的高いことも要因と考え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今後も国家公務員の給与制度や人事院勧告に基づき給与の適正化に努める。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15421</xdr:rowOff>
    </xdr:to>
    <xdr:cxnSp macro="">
      <xdr:nvCxnSpPr>
        <xdr:cNvPr id="261" name="直線コネクタ 260"/>
        <xdr:cNvCxnSpPr/>
      </xdr:nvCxnSpPr>
      <xdr:spPr>
        <a:xfrm>
          <a:off x="16179800" y="146911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4" name="直線コネクタ 263"/>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101600</xdr:rowOff>
    </xdr:to>
    <xdr:cxnSp macro="">
      <xdr:nvCxnSpPr>
        <xdr:cNvPr id="267" name="直線コネクタ 266"/>
        <xdr:cNvCxnSpPr/>
      </xdr:nvCxnSpPr>
      <xdr:spPr>
        <a:xfrm flipV="1">
          <a:off x="14401800" y="146394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70" name="直線コネクタ 269"/>
        <xdr:cNvCxnSpPr/>
      </xdr:nvCxnSpPr>
      <xdr:spPr>
        <a:xfrm flipV="1">
          <a:off x="13512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1"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3" name="テキスト ボックス 282"/>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5" name="テキスト ボックス 28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消防業務が消防組合へ移管し、消防職員が退職して職員数が減少したことが主な原因となり類似団体の水準を下回っている現状である。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21046</xdr:rowOff>
    </xdr:to>
    <xdr:cxnSp macro="">
      <xdr:nvCxnSpPr>
        <xdr:cNvPr id="326" name="直線コネクタ 325"/>
        <xdr:cNvCxnSpPr/>
      </xdr:nvCxnSpPr>
      <xdr:spPr>
        <a:xfrm>
          <a:off x="16179800" y="101297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156301</xdr:rowOff>
    </xdr:from>
    <xdr:to>
      <xdr:col>77</xdr:col>
      <xdr:colOff>44450</xdr:colOff>
      <xdr:row>59</xdr:row>
      <xdr:rowOff>14151</xdr:rowOff>
    </xdr:to>
    <xdr:cxnSp macro="">
      <xdr:nvCxnSpPr>
        <xdr:cNvPr id="329" name="直線コネクタ 328"/>
        <xdr:cNvCxnSpPr/>
      </xdr:nvCxnSpPr>
      <xdr:spPr>
        <a:xfrm>
          <a:off x="15290800" y="101004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156301</xdr:rowOff>
    </xdr:from>
    <xdr:to>
      <xdr:col>72</xdr:col>
      <xdr:colOff>203200</xdr:colOff>
      <xdr:row>59</xdr:row>
      <xdr:rowOff>5534</xdr:rowOff>
    </xdr:to>
    <xdr:cxnSp macro="">
      <xdr:nvCxnSpPr>
        <xdr:cNvPr id="332" name="直線コネクタ 331"/>
        <xdr:cNvCxnSpPr/>
      </xdr:nvCxnSpPr>
      <xdr:spPr>
        <a:xfrm flipV="1">
          <a:off x="14401800" y="101004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5534</xdr:rowOff>
    </xdr:from>
    <xdr:to>
      <xdr:col>68</xdr:col>
      <xdr:colOff>152400</xdr:colOff>
      <xdr:row>60</xdr:row>
      <xdr:rowOff>28847</xdr:rowOff>
    </xdr:to>
    <xdr:cxnSp macro="">
      <xdr:nvCxnSpPr>
        <xdr:cNvPr id="335" name="直線コネクタ 334"/>
        <xdr:cNvCxnSpPr/>
      </xdr:nvCxnSpPr>
      <xdr:spPr>
        <a:xfrm flipV="1">
          <a:off x="13512800" y="10121084"/>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8" name="フローチャート: 判断 337"/>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9" name="テキスト ボックス 338"/>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45" name="楕円 344"/>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6" name="定員管理の状況該当値テキスト"/>
        <xdr:cNvSpPr txBox="1"/>
      </xdr:nvSpPr>
      <xdr:spPr>
        <a:xfrm>
          <a:off x="17106900" y="100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134801</xdr:rowOff>
    </xdr:from>
    <xdr:to>
      <xdr:col>77</xdr:col>
      <xdr:colOff>95250</xdr:colOff>
      <xdr:row>59</xdr:row>
      <xdr:rowOff>64951</xdr:rowOff>
    </xdr:to>
    <xdr:sp macro="" textlink="">
      <xdr:nvSpPr>
        <xdr:cNvPr id="347" name="楕円 346"/>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75128</xdr:rowOff>
    </xdr:from>
    <xdr:ext cx="736600" cy="259045"/>
    <xdr:sp macro="" textlink="">
      <xdr:nvSpPr>
        <xdr:cNvPr id="348" name="テキスト ボックス 347"/>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105501</xdr:rowOff>
    </xdr:from>
    <xdr:to>
      <xdr:col>73</xdr:col>
      <xdr:colOff>44450</xdr:colOff>
      <xdr:row>59</xdr:row>
      <xdr:rowOff>35651</xdr:rowOff>
    </xdr:to>
    <xdr:sp macro="" textlink="">
      <xdr:nvSpPr>
        <xdr:cNvPr id="349" name="楕円 348"/>
        <xdr:cNvSpPr/>
      </xdr:nvSpPr>
      <xdr:spPr>
        <a:xfrm>
          <a:off x="15240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45828</xdr:rowOff>
    </xdr:from>
    <xdr:ext cx="762000" cy="259045"/>
    <xdr:sp macro="" textlink="">
      <xdr:nvSpPr>
        <xdr:cNvPr id="350" name="テキスト ボックス 349"/>
        <xdr:cNvSpPr txBox="1"/>
      </xdr:nvSpPr>
      <xdr:spPr>
        <a:xfrm>
          <a:off x="14909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126184</xdr:rowOff>
    </xdr:from>
    <xdr:to>
      <xdr:col>68</xdr:col>
      <xdr:colOff>203200</xdr:colOff>
      <xdr:row>59</xdr:row>
      <xdr:rowOff>56334</xdr:rowOff>
    </xdr:to>
    <xdr:sp macro="" textlink="">
      <xdr:nvSpPr>
        <xdr:cNvPr id="351" name="楕円 350"/>
        <xdr:cNvSpPr/>
      </xdr:nvSpPr>
      <xdr:spPr>
        <a:xfrm>
          <a:off x="14351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66511</xdr:rowOff>
    </xdr:from>
    <xdr:ext cx="762000" cy="259045"/>
    <xdr:sp macro="" textlink="">
      <xdr:nvSpPr>
        <xdr:cNvPr id="352" name="テキスト ボックス 351"/>
        <xdr:cNvSpPr txBox="1"/>
      </xdr:nvSpPr>
      <xdr:spPr>
        <a:xfrm>
          <a:off x="14020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53" name="楕円 352"/>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54" name="テキスト ボックス 353"/>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公債費に準ずる債務負担行為に係るものは、類似団体と比較して高い状況にあるが、これは主に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方式による最終処分場の整備・運営によるものである。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しかし、公債費の抑制に努めてきた結果、元利償還金の額は類似団体と比較して低い状況であり年々減少していることから、実質公債費比率は低い状況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76926</xdr:rowOff>
    </xdr:from>
    <xdr:to>
      <xdr:col>81</xdr:col>
      <xdr:colOff>44450</xdr:colOff>
      <xdr:row>38</xdr:row>
      <xdr:rowOff>76926</xdr:rowOff>
    </xdr:to>
    <xdr:cxnSp macro="">
      <xdr:nvCxnSpPr>
        <xdr:cNvPr id="389" name="直線コネクタ 388"/>
        <xdr:cNvCxnSpPr/>
      </xdr:nvCxnSpPr>
      <xdr:spPr>
        <a:xfrm>
          <a:off x="16179800" y="6592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76926</xdr:rowOff>
    </xdr:from>
    <xdr:to>
      <xdr:col>77</xdr:col>
      <xdr:colOff>44450</xdr:colOff>
      <xdr:row>38</xdr:row>
      <xdr:rowOff>90715</xdr:rowOff>
    </xdr:to>
    <xdr:cxnSp macro="">
      <xdr:nvCxnSpPr>
        <xdr:cNvPr id="392" name="直線コネクタ 391"/>
        <xdr:cNvCxnSpPr/>
      </xdr:nvCxnSpPr>
      <xdr:spPr>
        <a:xfrm flipV="1">
          <a:off x="15290800" y="659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104503</xdr:rowOff>
    </xdr:to>
    <xdr:cxnSp macro="">
      <xdr:nvCxnSpPr>
        <xdr:cNvPr id="395" name="直線コネクタ 394"/>
        <xdr:cNvCxnSpPr/>
      </xdr:nvCxnSpPr>
      <xdr:spPr>
        <a:xfrm flipV="1">
          <a:off x="14401800" y="6605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104503</xdr:rowOff>
    </xdr:from>
    <xdr:to>
      <xdr:col>68</xdr:col>
      <xdr:colOff>152400</xdr:colOff>
      <xdr:row>38</xdr:row>
      <xdr:rowOff>125185</xdr:rowOff>
    </xdr:to>
    <xdr:cxnSp macro="">
      <xdr:nvCxnSpPr>
        <xdr:cNvPr id="398" name="直線コネクタ 397"/>
        <xdr:cNvCxnSpPr/>
      </xdr:nvCxnSpPr>
      <xdr:spPr>
        <a:xfrm flipV="1">
          <a:off x="13512800" y="661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1" name="フローチャート: 判断 400"/>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2" name="テキスト ボックス 401"/>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26126</xdr:rowOff>
    </xdr:from>
    <xdr:to>
      <xdr:col>81</xdr:col>
      <xdr:colOff>95250</xdr:colOff>
      <xdr:row>38</xdr:row>
      <xdr:rowOff>127726</xdr:rowOff>
    </xdr:to>
    <xdr:sp macro="" textlink="">
      <xdr:nvSpPr>
        <xdr:cNvPr id="408" name="楕円 407"/>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42653</xdr:rowOff>
    </xdr:from>
    <xdr:ext cx="762000" cy="259045"/>
    <xdr:sp macro="" textlink="">
      <xdr:nvSpPr>
        <xdr:cNvPr id="409" name="公債費負担の状況該当値テキスト"/>
        <xdr:cNvSpPr txBox="1"/>
      </xdr:nvSpPr>
      <xdr:spPr>
        <a:xfrm>
          <a:off x="17106900" y="63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26126</xdr:rowOff>
    </xdr:from>
    <xdr:to>
      <xdr:col>77</xdr:col>
      <xdr:colOff>95250</xdr:colOff>
      <xdr:row>38</xdr:row>
      <xdr:rowOff>127726</xdr:rowOff>
    </xdr:to>
    <xdr:sp macro="" textlink="">
      <xdr:nvSpPr>
        <xdr:cNvPr id="410" name="楕円 409"/>
        <xdr:cNvSpPr/>
      </xdr:nvSpPr>
      <xdr:spPr>
        <a:xfrm>
          <a:off x="16129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137903</xdr:rowOff>
    </xdr:from>
    <xdr:ext cx="736600" cy="259045"/>
    <xdr:sp macro="" textlink="">
      <xdr:nvSpPr>
        <xdr:cNvPr id="411" name="テキスト ボックス 410"/>
        <xdr:cNvSpPr txBox="1"/>
      </xdr:nvSpPr>
      <xdr:spPr>
        <a:xfrm>
          <a:off x="15798800" y="631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12" name="楕円 41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13" name="テキスト ボックス 41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53703</xdr:rowOff>
    </xdr:from>
    <xdr:to>
      <xdr:col>68</xdr:col>
      <xdr:colOff>203200</xdr:colOff>
      <xdr:row>38</xdr:row>
      <xdr:rowOff>155303</xdr:rowOff>
    </xdr:to>
    <xdr:sp macro="" textlink="">
      <xdr:nvSpPr>
        <xdr:cNvPr id="414" name="楕円 413"/>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165480</xdr:rowOff>
    </xdr:from>
    <xdr:ext cx="762000" cy="259045"/>
    <xdr:sp macro="" textlink="">
      <xdr:nvSpPr>
        <xdr:cNvPr id="415" name="テキスト ボックス 414"/>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74385</xdr:rowOff>
    </xdr:from>
    <xdr:to>
      <xdr:col>64</xdr:col>
      <xdr:colOff>152400</xdr:colOff>
      <xdr:row>39</xdr:row>
      <xdr:rowOff>4535</xdr:rowOff>
    </xdr:to>
    <xdr:sp macro="" textlink="">
      <xdr:nvSpPr>
        <xdr:cNvPr id="416" name="楕円 415"/>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14713</xdr:rowOff>
    </xdr:from>
    <xdr:ext cx="762000" cy="259045"/>
    <xdr:sp macro="" textlink="">
      <xdr:nvSpPr>
        <xdr:cNvPr id="417" name="テキスト ボックス 416"/>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年度以降、起債額を公債費の元金以下に抑えることにより地方債残高を減少させてきた結果、平成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年度から将来負担比率は発生していない。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今後も財政の健全化に努める。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57" name="フローチャート: 判断 45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58" name="テキスト ボックス 45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業務の民間委託や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方式、指定管理者制度の導入など、民間の活力を活用してきたことから、人口１人当たりの人件費の決算額は、類似団体平均を下回っており、人件費に係る経常収支比率は例年低い傾向にある。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22497</xdr:rowOff>
    </xdr:from>
    <xdr:to>
      <xdr:col>24</xdr:col>
      <xdr:colOff>25400</xdr:colOff>
      <xdr:row>41</xdr:row>
      <xdr:rowOff>76381</xdr:rowOff>
    </xdr:to>
    <xdr:cxnSp macro="">
      <xdr:nvCxnSpPr>
        <xdr:cNvPr id="63" name="直線コネクタ 62"/>
        <xdr:cNvCxnSpPr/>
      </xdr:nvCxnSpPr>
      <xdr:spPr>
        <a:xfrm flipV="1">
          <a:off x="4826000" y="585179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48458</xdr:rowOff>
    </xdr:from>
    <xdr:ext cx="762000" cy="259045"/>
    <xdr:sp macro="" textlink="">
      <xdr:nvSpPr>
        <xdr:cNvPr id="64" name="人件費最小値テキスト"/>
        <xdr:cNvSpPr txBox="1"/>
      </xdr:nvSpPr>
      <xdr:spPr>
        <a:xfrm>
          <a:off x="4914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76381</xdr:rowOff>
    </xdr:from>
    <xdr:to>
      <xdr:col>24</xdr:col>
      <xdr:colOff>114300</xdr:colOff>
      <xdr:row>41</xdr:row>
      <xdr:rowOff>76381</xdr:rowOff>
    </xdr:to>
    <xdr:cxnSp macro="">
      <xdr:nvCxnSpPr>
        <xdr:cNvPr id="65" name="直線コネクタ 64"/>
        <xdr:cNvCxnSpPr/>
      </xdr:nvCxnSpPr>
      <xdr:spPr>
        <a:xfrm>
          <a:off x="4737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108874</xdr:rowOff>
    </xdr:from>
    <xdr:ext cx="762000" cy="259045"/>
    <xdr:sp macro="" textlink="">
      <xdr:nvSpPr>
        <xdr:cNvPr id="66" name="人件費最大値テキスト"/>
        <xdr:cNvSpPr txBox="1"/>
      </xdr:nvSpPr>
      <xdr:spPr>
        <a:xfrm>
          <a:off x="4914900" y="55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22497</xdr:rowOff>
    </xdr:from>
    <xdr:to>
      <xdr:col>24</xdr:col>
      <xdr:colOff>114300</xdr:colOff>
      <xdr:row>34</xdr:row>
      <xdr:rowOff>22497</xdr:rowOff>
    </xdr:to>
    <xdr:cxnSp macro="">
      <xdr:nvCxnSpPr>
        <xdr:cNvPr id="67" name="直線コネクタ 66"/>
        <xdr:cNvCxnSpPr/>
      </xdr:nvCxnSpPr>
      <xdr:spPr>
        <a:xfrm>
          <a:off x="4737100" y="585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154758</xdr:rowOff>
    </xdr:from>
    <xdr:to>
      <xdr:col>24</xdr:col>
      <xdr:colOff>25400</xdr:colOff>
      <xdr:row>34</xdr:row>
      <xdr:rowOff>22497</xdr:rowOff>
    </xdr:to>
    <xdr:cxnSp macro="">
      <xdr:nvCxnSpPr>
        <xdr:cNvPr id="68" name="直線コネクタ 67"/>
        <xdr:cNvCxnSpPr/>
      </xdr:nvCxnSpPr>
      <xdr:spPr>
        <a:xfrm>
          <a:off x="3987800" y="581260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123388</xdr:rowOff>
    </xdr:from>
    <xdr:ext cx="762000" cy="259045"/>
    <xdr:sp macro="" textlink="">
      <xdr:nvSpPr>
        <xdr:cNvPr id="69" name="人件費平均値テキスト"/>
        <xdr:cNvSpPr txBox="1"/>
      </xdr:nvSpPr>
      <xdr:spPr>
        <a:xfrm>
          <a:off x="4914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151311</xdr:rowOff>
    </xdr:from>
    <xdr:to>
      <xdr:col>24</xdr:col>
      <xdr:colOff>76200</xdr:colOff>
      <xdr:row>37</xdr:row>
      <xdr:rowOff>81461</xdr:rowOff>
    </xdr:to>
    <xdr:sp macro="" textlink="">
      <xdr:nvSpPr>
        <xdr:cNvPr id="70" name="フローチャート: 判断 69"/>
        <xdr:cNvSpPr/>
      </xdr:nvSpPr>
      <xdr:spPr>
        <a:xfrm>
          <a:off x="4775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154758</xdr:rowOff>
    </xdr:from>
    <xdr:to>
      <xdr:col>19</xdr:col>
      <xdr:colOff>187325</xdr:colOff>
      <xdr:row>34</xdr:row>
      <xdr:rowOff>15966</xdr:rowOff>
    </xdr:to>
    <xdr:cxnSp macro="">
      <xdr:nvCxnSpPr>
        <xdr:cNvPr id="71" name="直線コネクタ 70"/>
        <xdr:cNvCxnSpPr/>
      </xdr:nvCxnSpPr>
      <xdr:spPr>
        <a:xfrm flipV="1">
          <a:off x="3098800" y="5812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2" name="フローチャート: 判断 71"/>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3" name="テキスト ボックス 72"/>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15966</xdr:rowOff>
    </xdr:from>
    <xdr:to>
      <xdr:col>15</xdr:col>
      <xdr:colOff>98425</xdr:colOff>
      <xdr:row>35</xdr:row>
      <xdr:rowOff>99242</xdr:rowOff>
    </xdr:to>
    <xdr:cxnSp macro="">
      <xdr:nvCxnSpPr>
        <xdr:cNvPr id="74" name="直線コネクタ 73"/>
        <xdr:cNvCxnSpPr/>
      </xdr:nvCxnSpPr>
      <xdr:spPr>
        <a:xfrm flipV="1">
          <a:off x="2209800" y="58452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99242</xdr:rowOff>
    </xdr:from>
    <xdr:to>
      <xdr:col>11</xdr:col>
      <xdr:colOff>9525</xdr:colOff>
      <xdr:row>35</xdr:row>
      <xdr:rowOff>99242</xdr:rowOff>
    </xdr:to>
    <xdr:cxnSp macro="">
      <xdr:nvCxnSpPr>
        <xdr:cNvPr id="77" name="直線コネクタ 76"/>
        <xdr:cNvCxnSpPr/>
      </xdr:nvCxnSpPr>
      <xdr:spPr>
        <a:xfrm>
          <a:off x="1320800" y="6099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12519</xdr:rowOff>
    </xdr:from>
    <xdr:to>
      <xdr:col>11</xdr:col>
      <xdr:colOff>60325</xdr:colOff>
      <xdr:row>37</xdr:row>
      <xdr:rowOff>114119</xdr:rowOff>
    </xdr:to>
    <xdr:sp macro="" textlink="">
      <xdr:nvSpPr>
        <xdr:cNvPr id="78" name="フローチャート: 判断 77"/>
        <xdr:cNvSpPr/>
      </xdr:nvSpPr>
      <xdr:spPr>
        <a:xfrm>
          <a:off x="2159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98896</xdr:rowOff>
    </xdr:from>
    <xdr:ext cx="762000" cy="259045"/>
    <xdr:sp macro="" textlink="">
      <xdr:nvSpPr>
        <xdr:cNvPr id="79" name="テキスト ボックス 78"/>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80" name="フローチャート: 判断 79"/>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81" name="テキスト ボックス 80"/>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143147</xdr:rowOff>
    </xdr:from>
    <xdr:to>
      <xdr:col>24</xdr:col>
      <xdr:colOff>76200</xdr:colOff>
      <xdr:row>34</xdr:row>
      <xdr:rowOff>73297</xdr:rowOff>
    </xdr:to>
    <xdr:sp macro="" textlink="">
      <xdr:nvSpPr>
        <xdr:cNvPr id="87" name="楕円 86"/>
        <xdr:cNvSpPr/>
      </xdr:nvSpPr>
      <xdr:spPr>
        <a:xfrm>
          <a:off x="47752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51724</xdr:rowOff>
    </xdr:from>
    <xdr:ext cx="762000" cy="259045"/>
    <xdr:sp macro="" textlink="">
      <xdr:nvSpPr>
        <xdr:cNvPr id="88" name="人件費該当値テキスト"/>
        <xdr:cNvSpPr txBox="1"/>
      </xdr:nvSpPr>
      <xdr:spPr>
        <a:xfrm>
          <a:off x="4914900" y="570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103958</xdr:rowOff>
    </xdr:from>
    <xdr:to>
      <xdr:col>20</xdr:col>
      <xdr:colOff>38100</xdr:colOff>
      <xdr:row>34</xdr:row>
      <xdr:rowOff>34108</xdr:rowOff>
    </xdr:to>
    <xdr:sp macro="" textlink="">
      <xdr:nvSpPr>
        <xdr:cNvPr id="89" name="楕円 88"/>
        <xdr:cNvSpPr/>
      </xdr:nvSpPr>
      <xdr:spPr>
        <a:xfrm>
          <a:off x="3937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44285</xdr:rowOff>
    </xdr:from>
    <xdr:ext cx="736600" cy="259045"/>
    <xdr:sp macro="" textlink="">
      <xdr:nvSpPr>
        <xdr:cNvPr id="90" name="テキスト ボックス 89"/>
        <xdr:cNvSpPr txBox="1"/>
      </xdr:nvSpPr>
      <xdr:spPr>
        <a:xfrm>
          <a:off x="3606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136616</xdr:rowOff>
    </xdr:from>
    <xdr:to>
      <xdr:col>15</xdr:col>
      <xdr:colOff>149225</xdr:colOff>
      <xdr:row>34</xdr:row>
      <xdr:rowOff>66766</xdr:rowOff>
    </xdr:to>
    <xdr:sp macro="" textlink="">
      <xdr:nvSpPr>
        <xdr:cNvPr id="91" name="楕円 90"/>
        <xdr:cNvSpPr/>
      </xdr:nvSpPr>
      <xdr:spPr>
        <a:xfrm>
          <a:off x="3048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76943</xdr:rowOff>
    </xdr:from>
    <xdr:ext cx="762000" cy="259045"/>
    <xdr:sp macro="" textlink="">
      <xdr:nvSpPr>
        <xdr:cNvPr id="92" name="テキスト ボックス 91"/>
        <xdr:cNvSpPr txBox="1"/>
      </xdr:nvSpPr>
      <xdr:spPr>
        <a:xfrm>
          <a:off x="2717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48442</xdr:rowOff>
    </xdr:from>
    <xdr:to>
      <xdr:col>11</xdr:col>
      <xdr:colOff>60325</xdr:colOff>
      <xdr:row>35</xdr:row>
      <xdr:rowOff>150042</xdr:rowOff>
    </xdr:to>
    <xdr:sp macro="" textlink="">
      <xdr:nvSpPr>
        <xdr:cNvPr id="93" name="楕円 92"/>
        <xdr:cNvSpPr/>
      </xdr:nvSpPr>
      <xdr:spPr>
        <a:xfrm>
          <a:off x="2159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160219</xdr:rowOff>
    </xdr:from>
    <xdr:ext cx="762000" cy="259045"/>
    <xdr:sp macro="" textlink="">
      <xdr:nvSpPr>
        <xdr:cNvPr id="94" name="テキスト ボックス 93"/>
        <xdr:cNvSpPr txBox="1"/>
      </xdr:nvSpPr>
      <xdr:spPr>
        <a:xfrm>
          <a:off x="1828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48442</xdr:rowOff>
    </xdr:from>
    <xdr:to>
      <xdr:col>6</xdr:col>
      <xdr:colOff>171450</xdr:colOff>
      <xdr:row>35</xdr:row>
      <xdr:rowOff>150042</xdr:rowOff>
    </xdr:to>
    <xdr:sp macro="" textlink="">
      <xdr:nvSpPr>
        <xdr:cNvPr id="95" name="楕円 94"/>
        <xdr:cNvSpPr/>
      </xdr:nvSpPr>
      <xdr:spPr>
        <a:xfrm>
          <a:off x="1270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160219</xdr:rowOff>
    </xdr:from>
    <xdr:ext cx="762000" cy="259045"/>
    <xdr:sp macro="" textlink="">
      <xdr:nvSpPr>
        <xdr:cNvPr id="96" name="テキスト ボックス 95"/>
        <xdr:cNvSpPr txBox="1"/>
      </xdr:nvSpPr>
      <xdr:spPr>
        <a:xfrm>
          <a:off x="939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年度から給食調理・配送業務の全面委託化やごみ収集業務の町内全域を委託化、焼却場運転業務の一括委託化を進め、平成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新たに整備された放課後児童会の運営が開始されたことに加え、平成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年度から健康づくりセンターや桃沢野外活動センターの管理運営業務を指定管理者に委託したことなどにより、物件費は増加傾向にあり、類似団体平均を超える要因となっている。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4" name="直線コネクタ 123"/>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5"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6" name="直線コネクタ 125"/>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7"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8" name="直線コネクタ 127"/>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35560</xdr:rowOff>
    </xdr:from>
    <xdr:to>
      <xdr:col>82</xdr:col>
      <xdr:colOff>107950</xdr:colOff>
      <xdr:row>20</xdr:row>
      <xdr:rowOff>58420</xdr:rowOff>
    </xdr:to>
    <xdr:cxnSp macro="">
      <xdr:nvCxnSpPr>
        <xdr:cNvPr id="129" name="直線コネクタ 128"/>
        <xdr:cNvCxnSpPr/>
      </xdr:nvCxnSpPr>
      <xdr:spPr>
        <a:xfrm>
          <a:off x="15671800" y="3464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30"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31" name="フローチャート: 判断 130"/>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85090</xdr:rowOff>
    </xdr:from>
    <xdr:to>
      <xdr:col>78</xdr:col>
      <xdr:colOff>69850</xdr:colOff>
      <xdr:row>20</xdr:row>
      <xdr:rowOff>35560</xdr:rowOff>
    </xdr:to>
    <xdr:cxnSp macro="">
      <xdr:nvCxnSpPr>
        <xdr:cNvPr id="132" name="直線コネクタ 131"/>
        <xdr:cNvCxnSpPr/>
      </xdr:nvCxnSpPr>
      <xdr:spPr>
        <a:xfrm>
          <a:off x="14782800" y="3342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3" name="フローチャート: 判断 132"/>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4" name="テキスト ボックス 133"/>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85090</xdr:rowOff>
    </xdr:to>
    <xdr:cxnSp macro="">
      <xdr:nvCxnSpPr>
        <xdr:cNvPr id="135" name="直線コネクタ 134"/>
        <xdr:cNvCxnSpPr/>
      </xdr:nvCxnSpPr>
      <xdr:spPr>
        <a:xfrm>
          <a:off x="13893800" y="3304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6" name="フローチャート: 判断 135"/>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7" name="テキスト ボックス 136"/>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46990</xdr:rowOff>
    </xdr:to>
    <xdr:cxnSp macro="">
      <xdr:nvCxnSpPr>
        <xdr:cNvPr id="138" name="直線コネクタ 137"/>
        <xdr:cNvCxnSpPr/>
      </xdr:nvCxnSpPr>
      <xdr:spPr>
        <a:xfrm>
          <a:off x="13004800" y="329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9" name="フローチャート: 判断 138"/>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40" name="テキスト ボックス 139"/>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41" name="フローチャート: 判断 140"/>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2" name="テキスト ボックス 141"/>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8" name="楕円 147"/>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87647</xdr:rowOff>
    </xdr:from>
    <xdr:ext cx="762000" cy="259045"/>
    <xdr:sp macro="" textlink="">
      <xdr:nvSpPr>
        <xdr:cNvPr id="149" name="物件費該当値テキスト"/>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50" name="楕円 149"/>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51" name="テキスト ボックス 150"/>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34290</xdr:rowOff>
    </xdr:from>
    <xdr:to>
      <xdr:col>74</xdr:col>
      <xdr:colOff>31750</xdr:colOff>
      <xdr:row>19</xdr:row>
      <xdr:rowOff>135890</xdr:rowOff>
    </xdr:to>
    <xdr:sp macro="" textlink="">
      <xdr:nvSpPr>
        <xdr:cNvPr id="152" name="楕円 151"/>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120667</xdr:rowOff>
    </xdr:from>
    <xdr:ext cx="762000" cy="259045"/>
    <xdr:sp macro="" textlink="">
      <xdr:nvSpPr>
        <xdr:cNvPr id="153" name="テキスト ボックス 152"/>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4" name="楕円 153"/>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5" name="テキスト ボックス 154"/>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6" name="楕円 155"/>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7" name="テキスト ボックス 156"/>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年度から高齢者タクシー・バス利用助成事業を開始したことや、こども医療費の増、障害児通所サービス利用者の増に伴う給付費の増、近年、民間保育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が増設・開所されていることに伴う運営費扶助費の増などにより扶助費は増加傾向にあるため、類似団体平均を上回っている。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7" name="直線コネクタ 186"/>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20865</xdr:rowOff>
    </xdr:to>
    <xdr:cxnSp macro="">
      <xdr:nvCxnSpPr>
        <xdr:cNvPr id="192" name="直線コネクタ 191"/>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4" name="フローチャート: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5" name="直線コネクタ 194"/>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110672</xdr:rowOff>
    </xdr:to>
    <xdr:cxnSp macro="">
      <xdr:nvCxnSpPr>
        <xdr:cNvPr id="198" name="直線コネクタ 197"/>
        <xdr:cNvCxnSpPr/>
      </xdr:nvCxnSpPr>
      <xdr:spPr>
        <a:xfrm>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29028</xdr:rowOff>
    </xdr:to>
    <xdr:cxnSp macro="">
      <xdr:nvCxnSpPr>
        <xdr:cNvPr id="201" name="直線コネクタ 200"/>
        <xdr:cNvCxnSpPr/>
      </xdr:nvCxnSpPr>
      <xdr:spPr>
        <a:xfrm flipV="1">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4" name="フローチャート: 判断 203"/>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5" name="テキスト ボックス 204"/>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20" name="テキスト ボックス 219"/>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年度から下水道事業会計が公営企業（法適）化したことに伴い下水道事業会計繰出金を補助費等として計上したことなどにより減少しており、類似団体平均と比較して依然として低い水準を保っている。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8" name="直線コネクタ 247"/>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9"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50" name="直線コネクタ 249"/>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51"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2" name="直線コネクタ 251"/>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39370</xdr:rowOff>
    </xdr:to>
    <xdr:cxnSp macro="">
      <xdr:nvCxnSpPr>
        <xdr:cNvPr id="253" name="直線コネクタ 252"/>
        <xdr:cNvCxnSpPr/>
      </xdr:nvCxnSpPr>
      <xdr:spPr>
        <a:xfrm>
          <a:off x="15671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4"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5" name="フローチャート: 判断 254"/>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146050</xdr:rowOff>
    </xdr:to>
    <xdr:cxnSp macro="">
      <xdr:nvCxnSpPr>
        <xdr:cNvPr id="256" name="直線コネクタ 255"/>
        <xdr:cNvCxnSpPr/>
      </xdr:nvCxnSpPr>
      <xdr:spPr>
        <a:xfrm flipV="1">
          <a:off x="14782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9" name="直線コネクタ 258"/>
        <xdr:cNvCxnSpPr/>
      </xdr:nvCxnSpPr>
      <xdr:spPr>
        <a:xfrm flipV="1">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62" name="直線コネクタ 261"/>
        <xdr:cNvCxnSpPr/>
      </xdr:nvCxnSpPr>
      <xdr:spPr>
        <a:xfrm>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4" name="テキスト ボックス 26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5" name="フローチャート: 判断 264"/>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6" name="テキスト ボックス 265"/>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2" name="楕円 27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9" name="テキスト ボックス 278"/>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80" name="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81" name="テキスト ボックス 28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に大きく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のは、企業誘致・留置を促進するための地域産業立地事業費補助金の増などによるものであり、町財政の安定財源の確保のため、企業誘致・留置のための支援策として当該補助等について引き続き実施し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年度から下水道事業会計が公営企業（法適）化したことに伴い下水道事業会計繰出金を補助費等として計上したことにより増加した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、類似団体平均と比較して依然として低い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水準を保っている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6" name="直線コネクタ 305"/>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7"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8" name="直線コネクタ 307"/>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9"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0" name="直線コネクタ 309"/>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11" name="直線コネクタ 310"/>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108712</xdr:rowOff>
    </xdr:to>
    <xdr:cxnSp macro="">
      <xdr:nvCxnSpPr>
        <xdr:cNvPr id="314" name="直線コネクタ 313"/>
        <xdr:cNvCxnSpPr/>
      </xdr:nvCxnSpPr>
      <xdr:spPr>
        <a:xfrm>
          <a:off x="14782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6" name="テキスト ボックス 315"/>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36</xdr:row>
      <xdr:rowOff>26416</xdr:rowOff>
    </xdr:to>
    <xdr:cxnSp macro="">
      <xdr:nvCxnSpPr>
        <xdr:cNvPr id="317" name="直線コネクタ 316"/>
        <xdr:cNvCxnSpPr/>
      </xdr:nvCxnSpPr>
      <xdr:spPr>
        <a:xfrm>
          <a:off x="13893800" y="59974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8" name="フローチャート: 判断 317"/>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9" name="テキスト ボックス 318"/>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168148</xdr:rowOff>
    </xdr:to>
    <xdr:cxnSp macro="">
      <xdr:nvCxnSpPr>
        <xdr:cNvPr id="320" name="直線コネクタ 319"/>
        <xdr:cNvCxnSpPr/>
      </xdr:nvCxnSpPr>
      <xdr:spPr>
        <a:xfrm>
          <a:off x="13004800" y="5956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2" name="テキスト ボックス 321"/>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0" name="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1"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2" name="楕円 33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3" name="テキスト ボックス 33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4" name="楕円 333"/>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5" name="テキスト ボックス 334"/>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6" name="楕円 335"/>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7" name="テキスト ボックス 336"/>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8" name="楕円 33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9" name="テキスト ボックス 33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年度より起債額を公債費の元金以下に抑制する予算編成を行うことで地方債残高を減少させてきた。そのため、公債費の経常収支比率は、類似団体平均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％であり、低い水準を保っている。今後も公債費の安定に努めていく。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4" name="直線コネクタ 363"/>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5"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6" name="直線コネクタ 365"/>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7"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8" name="直線コネクタ 367"/>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74</xdr:row>
      <xdr:rowOff>67564</xdr:rowOff>
    </xdr:to>
    <xdr:cxnSp macro="">
      <xdr:nvCxnSpPr>
        <xdr:cNvPr id="369" name="直線コネクタ 368"/>
        <xdr:cNvCxnSpPr/>
      </xdr:nvCxnSpPr>
      <xdr:spPr>
        <a:xfrm flipV="1">
          <a:off x="3987800" y="12741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0"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1" name="フローチャート: 判断 370"/>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67564</xdr:rowOff>
    </xdr:from>
    <xdr:to>
      <xdr:col>19</xdr:col>
      <xdr:colOff>187325</xdr:colOff>
      <xdr:row>74</xdr:row>
      <xdr:rowOff>85852</xdr:rowOff>
    </xdr:to>
    <xdr:cxnSp macro="">
      <xdr:nvCxnSpPr>
        <xdr:cNvPr id="372" name="直線コネクタ 371"/>
        <xdr:cNvCxnSpPr/>
      </xdr:nvCxnSpPr>
      <xdr:spPr>
        <a:xfrm flipV="1">
          <a:off x="3098800" y="12754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3" name="フローチャート: 判断 372"/>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4" name="テキスト ボックス 373"/>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85852</xdr:rowOff>
    </xdr:from>
    <xdr:to>
      <xdr:col>15</xdr:col>
      <xdr:colOff>98425</xdr:colOff>
      <xdr:row>74</xdr:row>
      <xdr:rowOff>99568</xdr:rowOff>
    </xdr:to>
    <xdr:cxnSp macro="">
      <xdr:nvCxnSpPr>
        <xdr:cNvPr id="375" name="直線コネクタ 374"/>
        <xdr:cNvCxnSpPr/>
      </xdr:nvCxnSpPr>
      <xdr:spPr>
        <a:xfrm flipV="1">
          <a:off x="2209800" y="12773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6" name="フローチャート: 判断 375"/>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7" name="テキスト ボックス 376"/>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99568</xdr:rowOff>
    </xdr:from>
    <xdr:to>
      <xdr:col>11</xdr:col>
      <xdr:colOff>9525</xdr:colOff>
      <xdr:row>74</xdr:row>
      <xdr:rowOff>117856</xdr:rowOff>
    </xdr:to>
    <xdr:cxnSp macro="">
      <xdr:nvCxnSpPr>
        <xdr:cNvPr id="378" name="直線コネクタ 377"/>
        <xdr:cNvCxnSpPr/>
      </xdr:nvCxnSpPr>
      <xdr:spPr>
        <a:xfrm flipV="1">
          <a:off x="1320800" y="12786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9" name="フローチャート: 判断 378"/>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80" name="テキスト ボックス 379"/>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81" name="フローチャート: 判断 380"/>
        <xdr:cNvSpPr/>
      </xdr:nvSpPr>
      <xdr:spPr>
        <a:xfrm>
          <a:off x="1270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9414</xdr:rowOff>
    </xdr:from>
    <xdr:ext cx="762000" cy="259045"/>
    <xdr:sp macro="" textlink="">
      <xdr:nvSpPr>
        <xdr:cNvPr id="382" name="テキスト ボックス 381"/>
        <xdr:cNvSpPr txBox="1"/>
      </xdr:nvSpPr>
      <xdr:spPr>
        <a:xfrm>
          <a:off x="939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8" name="楕円 387"/>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89" name="公債費該当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xdr:rowOff>
    </xdr:from>
    <xdr:to>
      <xdr:col>20</xdr:col>
      <xdr:colOff>38100</xdr:colOff>
      <xdr:row>74</xdr:row>
      <xdr:rowOff>118364</xdr:rowOff>
    </xdr:to>
    <xdr:sp macro="" textlink="">
      <xdr:nvSpPr>
        <xdr:cNvPr id="390" name="楕円 389"/>
        <xdr:cNvSpPr/>
      </xdr:nvSpPr>
      <xdr:spPr>
        <a:xfrm>
          <a:off x="3937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128541</xdr:rowOff>
    </xdr:from>
    <xdr:ext cx="736600" cy="259045"/>
    <xdr:sp macro="" textlink="">
      <xdr:nvSpPr>
        <xdr:cNvPr id="391" name="テキスト ボックス 390"/>
        <xdr:cNvSpPr txBox="1"/>
      </xdr:nvSpPr>
      <xdr:spPr>
        <a:xfrm>
          <a:off x="3606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35052</xdr:rowOff>
    </xdr:from>
    <xdr:to>
      <xdr:col>15</xdr:col>
      <xdr:colOff>149225</xdr:colOff>
      <xdr:row>74</xdr:row>
      <xdr:rowOff>136652</xdr:rowOff>
    </xdr:to>
    <xdr:sp macro="" textlink="">
      <xdr:nvSpPr>
        <xdr:cNvPr id="392" name="楕円 391"/>
        <xdr:cNvSpPr/>
      </xdr:nvSpPr>
      <xdr:spPr>
        <a:xfrm>
          <a:off x="3048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146829</xdr:rowOff>
    </xdr:from>
    <xdr:ext cx="762000" cy="259045"/>
    <xdr:sp macro="" textlink="">
      <xdr:nvSpPr>
        <xdr:cNvPr id="393" name="テキスト ボックス 392"/>
        <xdr:cNvSpPr txBox="1"/>
      </xdr:nvSpPr>
      <xdr:spPr>
        <a:xfrm>
          <a:off x="2717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48768</xdr:rowOff>
    </xdr:from>
    <xdr:to>
      <xdr:col>11</xdr:col>
      <xdr:colOff>60325</xdr:colOff>
      <xdr:row>74</xdr:row>
      <xdr:rowOff>150368</xdr:rowOff>
    </xdr:to>
    <xdr:sp macro="" textlink="">
      <xdr:nvSpPr>
        <xdr:cNvPr id="394" name="楕円 393"/>
        <xdr:cNvSpPr/>
      </xdr:nvSpPr>
      <xdr:spPr>
        <a:xfrm>
          <a:off x="2159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160545</xdr:rowOff>
    </xdr:from>
    <xdr:ext cx="762000" cy="259045"/>
    <xdr:sp macro="" textlink="">
      <xdr:nvSpPr>
        <xdr:cNvPr id="395" name="テキスト ボックス 394"/>
        <xdr:cNvSpPr txBox="1"/>
      </xdr:nvSpPr>
      <xdr:spPr>
        <a:xfrm>
          <a:off x="1828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67056</xdr:rowOff>
    </xdr:from>
    <xdr:to>
      <xdr:col>6</xdr:col>
      <xdr:colOff>171450</xdr:colOff>
      <xdr:row>74</xdr:row>
      <xdr:rowOff>168656</xdr:rowOff>
    </xdr:to>
    <xdr:sp macro="" textlink="">
      <xdr:nvSpPr>
        <xdr:cNvPr id="396" name="楕円 395"/>
        <xdr:cNvSpPr/>
      </xdr:nvSpPr>
      <xdr:spPr>
        <a:xfrm>
          <a:off x="1270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7383</xdr:rowOff>
    </xdr:from>
    <xdr:ext cx="762000" cy="259045"/>
    <xdr:sp macro="" textlink="">
      <xdr:nvSpPr>
        <xdr:cNvPr id="397" name="テキスト ボックス 396"/>
        <xdr:cNvSpPr txBox="1"/>
      </xdr:nvSpPr>
      <xdr:spPr>
        <a:xfrm>
          <a:off x="939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物件費・扶助費が類似団体平均を上回るものの、それ以外の各費目で類似団体平均を下回るか同程度であることから、公債費以外に係る経常収支比率は類似団体平均を下回っている。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今後も物件費の削減などにより現状の水準を維持するように努めていく。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3" name="直線コネクタ 422"/>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4"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5" name="直線コネクタ 424"/>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6"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7" name="直線コネクタ 426"/>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67563</xdr:rowOff>
    </xdr:to>
    <xdr:cxnSp macro="">
      <xdr:nvCxnSpPr>
        <xdr:cNvPr id="428" name="直線コネクタ 427"/>
        <xdr:cNvCxnSpPr/>
      </xdr:nvCxnSpPr>
      <xdr:spPr>
        <a:xfrm>
          <a:off x="15671800" y="130429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9"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0" name="フローチャート: 判断 429"/>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12700</xdr:rowOff>
    </xdr:to>
    <xdr:cxnSp macro="">
      <xdr:nvCxnSpPr>
        <xdr:cNvPr id="431" name="直線コネクタ 430"/>
        <xdr:cNvCxnSpPr/>
      </xdr:nvCxnSpPr>
      <xdr:spPr>
        <a:xfrm>
          <a:off x="14782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115570</xdr:rowOff>
    </xdr:to>
    <xdr:cxnSp macro="">
      <xdr:nvCxnSpPr>
        <xdr:cNvPr id="434" name="直線コネクタ 433"/>
        <xdr:cNvCxnSpPr/>
      </xdr:nvCxnSpPr>
      <xdr:spPr>
        <a:xfrm>
          <a:off x="13893800" y="12914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56134</xdr:rowOff>
    </xdr:to>
    <xdr:cxnSp macro="">
      <xdr:nvCxnSpPr>
        <xdr:cNvPr id="437" name="直線コネクタ 436"/>
        <xdr:cNvCxnSpPr/>
      </xdr:nvCxnSpPr>
      <xdr:spPr>
        <a:xfrm>
          <a:off x="13004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8" name="フローチャート: 判断 437"/>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9" name="テキスト ボックス 438"/>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0" name="フローチャート: 判断 439"/>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1" name="テキスト ボックス 440"/>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7" name="楕円 446"/>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8"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9" name="楕円 448"/>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0" name="テキスト ボックス 449"/>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1" name="楕円 450"/>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2" name="テキスト ボックス 451"/>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53" name="楕円 452"/>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54" name="テキスト ボックス 453"/>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5" name="楕円 454"/>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6" name="テキスト ボックス 455"/>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130766</xdr:rowOff>
    </xdr:from>
    <xdr:to>
      <xdr:col>29</xdr:col>
      <xdr:colOff>127000</xdr:colOff>
      <xdr:row>18</xdr:row>
      <xdr:rowOff>170984</xdr:rowOff>
    </xdr:to>
    <xdr:cxnSp macro="">
      <xdr:nvCxnSpPr>
        <xdr:cNvPr id="52" name="直線コネクタ 51"/>
        <xdr:cNvCxnSpPr/>
      </xdr:nvCxnSpPr>
      <xdr:spPr bwMode="auto">
        <a:xfrm flipV="1">
          <a:off x="5003800" y="3264491"/>
          <a:ext cx="647700" cy="4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170984</xdr:rowOff>
    </xdr:from>
    <xdr:to>
      <xdr:col>26</xdr:col>
      <xdr:colOff>50800</xdr:colOff>
      <xdr:row>19</xdr:row>
      <xdr:rowOff>269</xdr:rowOff>
    </xdr:to>
    <xdr:cxnSp macro="">
      <xdr:nvCxnSpPr>
        <xdr:cNvPr id="55" name="直線コネクタ 54"/>
        <xdr:cNvCxnSpPr/>
      </xdr:nvCxnSpPr>
      <xdr:spPr bwMode="auto">
        <a:xfrm flipV="1">
          <a:off x="4305300" y="3304709"/>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269</xdr:rowOff>
    </xdr:from>
    <xdr:to>
      <xdr:col>22</xdr:col>
      <xdr:colOff>114300</xdr:colOff>
      <xdr:row>19</xdr:row>
      <xdr:rowOff>47883</xdr:rowOff>
    </xdr:to>
    <xdr:cxnSp macro="">
      <xdr:nvCxnSpPr>
        <xdr:cNvPr id="58" name="直線コネクタ 57"/>
        <xdr:cNvCxnSpPr/>
      </xdr:nvCxnSpPr>
      <xdr:spPr bwMode="auto">
        <a:xfrm flipV="1">
          <a:off x="3606800" y="3305444"/>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47883</xdr:rowOff>
    </xdr:from>
    <xdr:to>
      <xdr:col>18</xdr:col>
      <xdr:colOff>177800</xdr:colOff>
      <xdr:row>19</xdr:row>
      <xdr:rowOff>61190</xdr:rowOff>
    </xdr:to>
    <xdr:cxnSp macro="">
      <xdr:nvCxnSpPr>
        <xdr:cNvPr id="61" name="直線コネクタ 60"/>
        <xdr:cNvCxnSpPr/>
      </xdr:nvCxnSpPr>
      <xdr:spPr bwMode="auto">
        <a:xfrm flipV="1">
          <a:off x="2908300" y="3353058"/>
          <a:ext cx="698500" cy="1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79966</xdr:rowOff>
    </xdr:from>
    <xdr:to>
      <xdr:col>29</xdr:col>
      <xdr:colOff>177800</xdr:colOff>
      <xdr:row>19</xdr:row>
      <xdr:rowOff>10116</xdr:rowOff>
    </xdr:to>
    <xdr:sp macro="" textlink="">
      <xdr:nvSpPr>
        <xdr:cNvPr id="71" name="楕円 70"/>
        <xdr:cNvSpPr/>
      </xdr:nvSpPr>
      <xdr:spPr bwMode="auto">
        <a:xfrm>
          <a:off x="5600700" y="32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159993</xdr:rowOff>
    </xdr:from>
    <xdr:ext cx="762000" cy="259045"/>
    <xdr:sp macro="" textlink="">
      <xdr:nvSpPr>
        <xdr:cNvPr id="72" name="人口1人当たり決算額の推移該当値テキスト130"/>
        <xdr:cNvSpPr txBox="1"/>
      </xdr:nvSpPr>
      <xdr:spPr>
        <a:xfrm>
          <a:off x="5740400" y="31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120184</xdr:rowOff>
    </xdr:from>
    <xdr:to>
      <xdr:col>26</xdr:col>
      <xdr:colOff>101600</xdr:colOff>
      <xdr:row>19</xdr:row>
      <xdr:rowOff>50334</xdr:rowOff>
    </xdr:to>
    <xdr:sp macro="" textlink="">
      <xdr:nvSpPr>
        <xdr:cNvPr id="73" name="楕円 72"/>
        <xdr:cNvSpPr/>
      </xdr:nvSpPr>
      <xdr:spPr bwMode="auto">
        <a:xfrm>
          <a:off x="49530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35111</xdr:rowOff>
    </xdr:from>
    <xdr:ext cx="736600" cy="259045"/>
    <xdr:sp macro="" textlink="">
      <xdr:nvSpPr>
        <xdr:cNvPr id="74" name="テキスト ボックス 73"/>
        <xdr:cNvSpPr txBox="1"/>
      </xdr:nvSpPr>
      <xdr:spPr>
        <a:xfrm>
          <a:off x="4622800" y="334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120919</xdr:rowOff>
    </xdr:from>
    <xdr:to>
      <xdr:col>22</xdr:col>
      <xdr:colOff>165100</xdr:colOff>
      <xdr:row>19</xdr:row>
      <xdr:rowOff>51069</xdr:rowOff>
    </xdr:to>
    <xdr:sp macro="" textlink="">
      <xdr:nvSpPr>
        <xdr:cNvPr id="75" name="楕円 74"/>
        <xdr:cNvSpPr/>
      </xdr:nvSpPr>
      <xdr:spPr bwMode="auto">
        <a:xfrm>
          <a:off x="42545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35846</xdr:rowOff>
    </xdr:from>
    <xdr:ext cx="762000" cy="259045"/>
    <xdr:sp macro="" textlink="">
      <xdr:nvSpPr>
        <xdr:cNvPr id="76" name="テキスト ボックス 75"/>
        <xdr:cNvSpPr txBox="1"/>
      </xdr:nvSpPr>
      <xdr:spPr>
        <a:xfrm>
          <a:off x="3924300" y="334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168533</xdr:rowOff>
    </xdr:from>
    <xdr:to>
      <xdr:col>19</xdr:col>
      <xdr:colOff>38100</xdr:colOff>
      <xdr:row>19</xdr:row>
      <xdr:rowOff>98683</xdr:rowOff>
    </xdr:to>
    <xdr:sp macro="" textlink="">
      <xdr:nvSpPr>
        <xdr:cNvPr id="77" name="楕円 76"/>
        <xdr:cNvSpPr/>
      </xdr:nvSpPr>
      <xdr:spPr bwMode="auto">
        <a:xfrm>
          <a:off x="3556000" y="33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83460</xdr:rowOff>
    </xdr:from>
    <xdr:ext cx="762000" cy="259045"/>
    <xdr:sp macro="" textlink="">
      <xdr:nvSpPr>
        <xdr:cNvPr id="78" name="テキスト ボックス 77"/>
        <xdr:cNvSpPr txBox="1"/>
      </xdr:nvSpPr>
      <xdr:spPr>
        <a:xfrm>
          <a:off x="3225800" y="33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10390</xdr:rowOff>
    </xdr:from>
    <xdr:to>
      <xdr:col>15</xdr:col>
      <xdr:colOff>101600</xdr:colOff>
      <xdr:row>19</xdr:row>
      <xdr:rowOff>111990</xdr:rowOff>
    </xdr:to>
    <xdr:sp macro="" textlink="">
      <xdr:nvSpPr>
        <xdr:cNvPr id="79" name="楕円 78"/>
        <xdr:cNvSpPr/>
      </xdr:nvSpPr>
      <xdr:spPr bwMode="auto">
        <a:xfrm>
          <a:off x="2857500" y="33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96767</xdr:rowOff>
    </xdr:from>
    <xdr:ext cx="762000" cy="259045"/>
    <xdr:sp macro="" textlink="">
      <xdr:nvSpPr>
        <xdr:cNvPr id="80" name="テキスト ボックス 79"/>
        <xdr:cNvSpPr txBox="1"/>
      </xdr:nvSpPr>
      <xdr:spPr>
        <a:xfrm>
          <a:off x="2527300" y="340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244684</xdr:rowOff>
    </xdr:from>
    <xdr:to>
      <xdr:col>29</xdr:col>
      <xdr:colOff>127000</xdr:colOff>
      <xdr:row>37</xdr:row>
      <xdr:rowOff>253004</xdr:rowOff>
    </xdr:to>
    <xdr:cxnSp macro="">
      <xdr:nvCxnSpPr>
        <xdr:cNvPr id="112" name="直線コネクタ 111"/>
        <xdr:cNvCxnSpPr/>
      </xdr:nvCxnSpPr>
      <xdr:spPr bwMode="auto">
        <a:xfrm flipV="1">
          <a:off x="5003800" y="7369384"/>
          <a:ext cx="647700" cy="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253004</xdr:rowOff>
    </xdr:from>
    <xdr:to>
      <xdr:col>26</xdr:col>
      <xdr:colOff>50800</xdr:colOff>
      <xdr:row>37</xdr:row>
      <xdr:rowOff>271841</xdr:rowOff>
    </xdr:to>
    <xdr:cxnSp macro="">
      <xdr:nvCxnSpPr>
        <xdr:cNvPr id="115" name="直線コネクタ 114"/>
        <xdr:cNvCxnSpPr/>
      </xdr:nvCxnSpPr>
      <xdr:spPr bwMode="auto">
        <a:xfrm flipV="1">
          <a:off x="4305300" y="7377704"/>
          <a:ext cx="6985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249210</xdr:rowOff>
    </xdr:from>
    <xdr:to>
      <xdr:col>22</xdr:col>
      <xdr:colOff>114300</xdr:colOff>
      <xdr:row>37</xdr:row>
      <xdr:rowOff>271841</xdr:rowOff>
    </xdr:to>
    <xdr:cxnSp macro="">
      <xdr:nvCxnSpPr>
        <xdr:cNvPr id="118" name="直線コネクタ 117"/>
        <xdr:cNvCxnSpPr/>
      </xdr:nvCxnSpPr>
      <xdr:spPr bwMode="auto">
        <a:xfrm>
          <a:off x="3606800" y="7373910"/>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227378</xdr:rowOff>
    </xdr:from>
    <xdr:to>
      <xdr:col>18</xdr:col>
      <xdr:colOff>177800</xdr:colOff>
      <xdr:row>37</xdr:row>
      <xdr:rowOff>249210</xdr:rowOff>
    </xdr:to>
    <xdr:cxnSp macro="">
      <xdr:nvCxnSpPr>
        <xdr:cNvPr id="121" name="直線コネクタ 120"/>
        <xdr:cNvCxnSpPr/>
      </xdr:nvCxnSpPr>
      <xdr:spPr bwMode="auto">
        <a:xfrm>
          <a:off x="2908300" y="7352078"/>
          <a:ext cx="698500" cy="2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34183</xdr:rowOff>
    </xdr:from>
    <xdr:to>
      <xdr:col>15</xdr:col>
      <xdr:colOff>101600</xdr:colOff>
      <xdr:row>37</xdr:row>
      <xdr:rowOff>135783</xdr:rowOff>
    </xdr:to>
    <xdr:sp macro="" textlink="">
      <xdr:nvSpPr>
        <xdr:cNvPr id="124" name="フローチャート: 判断 123"/>
        <xdr:cNvSpPr/>
      </xdr:nvSpPr>
      <xdr:spPr bwMode="auto">
        <a:xfrm>
          <a:off x="2857500" y="7158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317410</xdr:rowOff>
    </xdr:from>
    <xdr:ext cx="762000" cy="259045"/>
    <xdr:sp macro="" textlink="">
      <xdr:nvSpPr>
        <xdr:cNvPr id="125" name="テキスト ボックス 124"/>
        <xdr:cNvSpPr txBox="1"/>
      </xdr:nvSpPr>
      <xdr:spPr>
        <a:xfrm>
          <a:off x="2527300" y="692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193884</xdr:rowOff>
    </xdr:from>
    <xdr:to>
      <xdr:col>29</xdr:col>
      <xdr:colOff>177800</xdr:colOff>
      <xdr:row>37</xdr:row>
      <xdr:rowOff>295484</xdr:rowOff>
    </xdr:to>
    <xdr:sp macro="" textlink="">
      <xdr:nvSpPr>
        <xdr:cNvPr id="131" name="楕円 130"/>
        <xdr:cNvSpPr/>
      </xdr:nvSpPr>
      <xdr:spPr bwMode="auto">
        <a:xfrm>
          <a:off x="5600700" y="73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165961</xdr:rowOff>
    </xdr:from>
    <xdr:ext cx="762000" cy="259045"/>
    <xdr:sp macro="" textlink="">
      <xdr:nvSpPr>
        <xdr:cNvPr id="132" name="人口1人当たり決算額の推移該当値テキスト445"/>
        <xdr:cNvSpPr txBox="1"/>
      </xdr:nvSpPr>
      <xdr:spPr>
        <a:xfrm>
          <a:off x="5740400" y="729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202204</xdr:rowOff>
    </xdr:from>
    <xdr:to>
      <xdr:col>26</xdr:col>
      <xdr:colOff>101600</xdr:colOff>
      <xdr:row>37</xdr:row>
      <xdr:rowOff>303804</xdr:rowOff>
    </xdr:to>
    <xdr:sp macro="" textlink="">
      <xdr:nvSpPr>
        <xdr:cNvPr id="133" name="楕円 132"/>
        <xdr:cNvSpPr/>
      </xdr:nvSpPr>
      <xdr:spPr bwMode="auto">
        <a:xfrm>
          <a:off x="4953000" y="732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288581</xdr:rowOff>
    </xdr:from>
    <xdr:ext cx="736600" cy="259045"/>
    <xdr:sp macro="" textlink="">
      <xdr:nvSpPr>
        <xdr:cNvPr id="134" name="テキスト ボックス 133"/>
        <xdr:cNvSpPr txBox="1"/>
      </xdr:nvSpPr>
      <xdr:spPr>
        <a:xfrm>
          <a:off x="4622800" y="741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221041</xdr:rowOff>
    </xdr:from>
    <xdr:to>
      <xdr:col>22</xdr:col>
      <xdr:colOff>165100</xdr:colOff>
      <xdr:row>37</xdr:row>
      <xdr:rowOff>322641</xdr:rowOff>
    </xdr:to>
    <xdr:sp macro="" textlink="">
      <xdr:nvSpPr>
        <xdr:cNvPr id="135" name="楕円 134"/>
        <xdr:cNvSpPr/>
      </xdr:nvSpPr>
      <xdr:spPr bwMode="auto">
        <a:xfrm>
          <a:off x="4254500" y="734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307418</xdr:rowOff>
    </xdr:from>
    <xdr:ext cx="762000" cy="259045"/>
    <xdr:sp macro="" textlink="">
      <xdr:nvSpPr>
        <xdr:cNvPr id="136" name="テキスト ボックス 135"/>
        <xdr:cNvSpPr txBox="1"/>
      </xdr:nvSpPr>
      <xdr:spPr>
        <a:xfrm>
          <a:off x="3924300" y="74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198410</xdr:rowOff>
    </xdr:from>
    <xdr:to>
      <xdr:col>19</xdr:col>
      <xdr:colOff>38100</xdr:colOff>
      <xdr:row>37</xdr:row>
      <xdr:rowOff>300010</xdr:rowOff>
    </xdr:to>
    <xdr:sp macro="" textlink="">
      <xdr:nvSpPr>
        <xdr:cNvPr id="137" name="楕円 136"/>
        <xdr:cNvSpPr/>
      </xdr:nvSpPr>
      <xdr:spPr bwMode="auto">
        <a:xfrm>
          <a:off x="3556000" y="732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284787</xdr:rowOff>
    </xdr:from>
    <xdr:ext cx="762000" cy="259045"/>
    <xdr:sp macro="" textlink="">
      <xdr:nvSpPr>
        <xdr:cNvPr id="138" name="テキスト ボックス 137"/>
        <xdr:cNvSpPr txBox="1"/>
      </xdr:nvSpPr>
      <xdr:spPr>
        <a:xfrm>
          <a:off x="3225800" y="740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176578</xdr:rowOff>
    </xdr:from>
    <xdr:to>
      <xdr:col>15</xdr:col>
      <xdr:colOff>101600</xdr:colOff>
      <xdr:row>37</xdr:row>
      <xdr:rowOff>278178</xdr:rowOff>
    </xdr:to>
    <xdr:sp macro="" textlink="">
      <xdr:nvSpPr>
        <xdr:cNvPr id="139" name="楕円 138"/>
        <xdr:cNvSpPr/>
      </xdr:nvSpPr>
      <xdr:spPr bwMode="auto">
        <a:xfrm>
          <a:off x="2857500" y="730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262955</xdr:rowOff>
    </xdr:from>
    <xdr:ext cx="762000" cy="259045"/>
    <xdr:sp macro="" textlink="">
      <xdr:nvSpPr>
        <xdr:cNvPr id="140" name="テキスト ボックス 139"/>
        <xdr:cNvSpPr txBox="1"/>
      </xdr:nvSpPr>
      <xdr:spPr>
        <a:xfrm>
          <a:off x="2527300" y="738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93441</xdr:rowOff>
    </xdr:from>
    <xdr:to>
      <xdr:col>24</xdr:col>
      <xdr:colOff>63500</xdr:colOff>
      <xdr:row>39</xdr:row>
      <xdr:rowOff>113166</xdr:rowOff>
    </xdr:to>
    <xdr:cxnSp macro="">
      <xdr:nvCxnSpPr>
        <xdr:cNvPr id="63" name="直線コネクタ 62"/>
        <xdr:cNvCxnSpPr/>
      </xdr:nvCxnSpPr>
      <xdr:spPr>
        <a:xfrm flipV="1">
          <a:off x="3797300" y="6779991"/>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98715</xdr:rowOff>
    </xdr:from>
    <xdr:to>
      <xdr:col>19</xdr:col>
      <xdr:colOff>177800</xdr:colOff>
      <xdr:row>39</xdr:row>
      <xdr:rowOff>113166</xdr:rowOff>
    </xdr:to>
    <xdr:cxnSp macro="">
      <xdr:nvCxnSpPr>
        <xdr:cNvPr id="66" name="直線コネクタ 65"/>
        <xdr:cNvCxnSpPr/>
      </xdr:nvCxnSpPr>
      <xdr:spPr>
        <a:xfrm>
          <a:off x="2908300" y="6785265"/>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128041</xdr:rowOff>
    </xdr:from>
    <xdr:to>
      <xdr:col>15</xdr:col>
      <xdr:colOff>50800</xdr:colOff>
      <xdr:row>39</xdr:row>
      <xdr:rowOff>98715</xdr:rowOff>
    </xdr:to>
    <xdr:cxnSp macro="">
      <xdr:nvCxnSpPr>
        <xdr:cNvPr id="69" name="直線コネクタ 68"/>
        <xdr:cNvCxnSpPr/>
      </xdr:nvCxnSpPr>
      <xdr:spPr>
        <a:xfrm>
          <a:off x="2019300" y="6643141"/>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128041</xdr:rowOff>
    </xdr:from>
    <xdr:to>
      <xdr:col>10</xdr:col>
      <xdr:colOff>114300</xdr:colOff>
      <xdr:row>38</xdr:row>
      <xdr:rowOff>131258</xdr:rowOff>
    </xdr:to>
    <xdr:cxnSp macro="">
      <xdr:nvCxnSpPr>
        <xdr:cNvPr id="72" name="直線コネクタ 71"/>
        <xdr:cNvCxnSpPr/>
      </xdr:nvCxnSpPr>
      <xdr:spPr>
        <a:xfrm flipV="1">
          <a:off x="1130300" y="664314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140384</xdr:rowOff>
    </xdr:from>
    <xdr:to>
      <xdr:col>6</xdr:col>
      <xdr:colOff>38100</xdr:colOff>
      <xdr:row>38</xdr:row>
      <xdr:rowOff>70534</xdr:rowOff>
    </xdr:to>
    <xdr:sp macro="" textlink="">
      <xdr:nvSpPr>
        <xdr:cNvPr id="75" name="フローチャート: 判断 74"/>
        <xdr:cNvSpPr/>
      </xdr:nvSpPr>
      <xdr:spPr>
        <a:xfrm>
          <a:off x="1079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87061</xdr:rowOff>
    </xdr:from>
    <xdr:ext cx="534377" cy="259045"/>
    <xdr:sp macro="" textlink="">
      <xdr:nvSpPr>
        <xdr:cNvPr id="76" name="テキスト ボックス 75"/>
        <xdr:cNvSpPr txBox="1"/>
      </xdr:nvSpPr>
      <xdr:spPr>
        <a:xfrm>
          <a:off x="863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42641</xdr:rowOff>
    </xdr:from>
    <xdr:to>
      <xdr:col>24</xdr:col>
      <xdr:colOff>114300</xdr:colOff>
      <xdr:row>39</xdr:row>
      <xdr:rowOff>144241</xdr:rowOff>
    </xdr:to>
    <xdr:sp macro="" textlink="">
      <xdr:nvSpPr>
        <xdr:cNvPr id="82" name="楕円 81"/>
        <xdr:cNvSpPr/>
      </xdr:nvSpPr>
      <xdr:spPr>
        <a:xfrm>
          <a:off x="4584700" y="6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129018</xdr:rowOff>
    </xdr:from>
    <xdr:ext cx="534377" cy="259045"/>
    <xdr:sp macro="" textlink="">
      <xdr:nvSpPr>
        <xdr:cNvPr id="83" name="人件費該当値テキスト"/>
        <xdr:cNvSpPr txBox="1"/>
      </xdr:nvSpPr>
      <xdr:spPr>
        <a:xfrm>
          <a:off x="4686300" y="6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62366</xdr:rowOff>
    </xdr:from>
    <xdr:to>
      <xdr:col>20</xdr:col>
      <xdr:colOff>38100</xdr:colOff>
      <xdr:row>39</xdr:row>
      <xdr:rowOff>163966</xdr:rowOff>
    </xdr:to>
    <xdr:sp macro="" textlink="">
      <xdr:nvSpPr>
        <xdr:cNvPr id="84" name="楕円 83"/>
        <xdr:cNvSpPr/>
      </xdr:nvSpPr>
      <xdr:spPr>
        <a:xfrm>
          <a:off x="3746500" y="6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155093</xdr:rowOff>
    </xdr:from>
    <xdr:ext cx="534377" cy="259045"/>
    <xdr:sp macro="" textlink="">
      <xdr:nvSpPr>
        <xdr:cNvPr id="85" name="テキスト ボックス 84"/>
        <xdr:cNvSpPr txBox="1"/>
      </xdr:nvSpPr>
      <xdr:spPr>
        <a:xfrm>
          <a:off x="3530111" y="68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47915</xdr:rowOff>
    </xdr:from>
    <xdr:to>
      <xdr:col>15</xdr:col>
      <xdr:colOff>101600</xdr:colOff>
      <xdr:row>39</xdr:row>
      <xdr:rowOff>149515</xdr:rowOff>
    </xdr:to>
    <xdr:sp macro="" textlink="">
      <xdr:nvSpPr>
        <xdr:cNvPr id="86" name="楕円 85"/>
        <xdr:cNvSpPr/>
      </xdr:nvSpPr>
      <xdr:spPr>
        <a:xfrm>
          <a:off x="2857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140642</xdr:rowOff>
    </xdr:from>
    <xdr:ext cx="534377" cy="259045"/>
    <xdr:sp macro="" textlink="">
      <xdr:nvSpPr>
        <xdr:cNvPr id="87" name="テキスト ボックス 86"/>
        <xdr:cNvSpPr txBox="1"/>
      </xdr:nvSpPr>
      <xdr:spPr>
        <a:xfrm>
          <a:off x="2641111" y="68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77241</xdr:rowOff>
    </xdr:from>
    <xdr:to>
      <xdr:col>10</xdr:col>
      <xdr:colOff>165100</xdr:colOff>
      <xdr:row>39</xdr:row>
      <xdr:rowOff>7391</xdr:rowOff>
    </xdr:to>
    <xdr:sp macro="" textlink="">
      <xdr:nvSpPr>
        <xdr:cNvPr id="88" name="楕円 87"/>
        <xdr:cNvSpPr/>
      </xdr:nvSpPr>
      <xdr:spPr>
        <a:xfrm>
          <a:off x="1968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169968</xdr:rowOff>
    </xdr:from>
    <xdr:ext cx="534377" cy="259045"/>
    <xdr:sp macro="" textlink="">
      <xdr:nvSpPr>
        <xdr:cNvPr id="89" name="テキスト ボックス 88"/>
        <xdr:cNvSpPr txBox="1"/>
      </xdr:nvSpPr>
      <xdr:spPr>
        <a:xfrm>
          <a:off x="1752111" y="66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80458</xdr:rowOff>
    </xdr:from>
    <xdr:to>
      <xdr:col>6</xdr:col>
      <xdr:colOff>38100</xdr:colOff>
      <xdr:row>39</xdr:row>
      <xdr:rowOff>10608</xdr:rowOff>
    </xdr:to>
    <xdr:sp macro="" textlink="">
      <xdr:nvSpPr>
        <xdr:cNvPr id="90" name="楕円 89"/>
        <xdr:cNvSpPr/>
      </xdr:nvSpPr>
      <xdr:spPr>
        <a:xfrm>
          <a:off x="1079500" y="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1735</xdr:rowOff>
    </xdr:from>
    <xdr:ext cx="534377" cy="259045"/>
    <xdr:sp macro="" textlink="">
      <xdr:nvSpPr>
        <xdr:cNvPr id="91" name="テキスト ボックス 90"/>
        <xdr:cNvSpPr txBox="1"/>
      </xdr:nvSpPr>
      <xdr:spPr>
        <a:xfrm>
          <a:off x="863111" y="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148101</xdr:rowOff>
    </xdr:from>
    <xdr:to>
      <xdr:col>24</xdr:col>
      <xdr:colOff>63500</xdr:colOff>
      <xdr:row>53</xdr:row>
      <xdr:rowOff>162789</xdr:rowOff>
    </xdr:to>
    <xdr:cxnSp macro="">
      <xdr:nvCxnSpPr>
        <xdr:cNvPr id="121" name="直線コネクタ 120"/>
        <xdr:cNvCxnSpPr/>
      </xdr:nvCxnSpPr>
      <xdr:spPr>
        <a:xfrm>
          <a:off x="3797300" y="9234951"/>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148101</xdr:rowOff>
    </xdr:from>
    <xdr:to>
      <xdr:col>19</xdr:col>
      <xdr:colOff>177800</xdr:colOff>
      <xdr:row>54</xdr:row>
      <xdr:rowOff>93123</xdr:rowOff>
    </xdr:to>
    <xdr:cxnSp macro="">
      <xdr:nvCxnSpPr>
        <xdr:cNvPr id="124" name="直線コネクタ 123"/>
        <xdr:cNvCxnSpPr/>
      </xdr:nvCxnSpPr>
      <xdr:spPr>
        <a:xfrm flipV="1">
          <a:off x="2908300" y="9234951"/>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93123</xdr:rowOff>
    </xdr:from>
    <xdr:to>
      <xdr:col>15</xdr:col>
      <xdr:colOff>50800</xdr:colOff>
      <xdr:row>54</xdr:row>
      <xdr:rowOff>157607</xdr:rowOff>
    </xdr:to>
    <xdr:cxnSp macro="">
      <xdr:nvCxnSpPr>
        <xdr:cNvPr id="127" name="直線コネクタ 126"/>
        <xdr:cNvCxnSpPr/>
      </xdr:nvCxnSpPr>
      <xdr:spPr>
        <a:xfrm flipV="1">
          <a:off x="2019300" y="9351423"/>
          <a:ext cx="8890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157607</xdr:rowOff>
    </xdr:from>
    <xdr:to>
      <xdr:col>10</xdr:col>
      <xdr:colOff>114300</xdr:colOff>
      <xdr:row>55</xdr:row>
      <xdr:rowOff>48031</xdr:rowOff>
    </xdr:to>
    <xdr:cxnSp macro="">
      <xdr:nvCxnSpPr>
        <xdr:cNvPr id="130" name="直線コネクタ 129"/>
        <xdr:cNvCxnSpPr/>
      </xdr:nvCxnSpPr>
      <xdr:spPr>
        <a:xfrm flipV="1">
          <a:off x="1130300" y="9415907"/>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75394</xdr:rowOff>
    </xdr:from>
    <xdr:to>
      <xdr:col>6</xdr:col>
      <xdr:colOff>38100</xdr:colOff>
      <xdr:row>58</xdr:row>
      <xdr:rowOff>5544</xdr:rowOff>
    </xdr:to>
    <xdr:sp macro="" textlink="">
      <xdr:nvSpPr>
        <xdr:cNvPr id="133" name="フローチャート: 判断 132"/>
        <xdr:cNvSpPr/>
      </xdr:nvSpPr>
      <xdr:spPr>
        <a:xfrm>
          <a:off x="1079500" y="984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168121</xdr:rowOff>
    </xdr:from>
    <xdr:ext cx="534377" cy="259045"/>
    <xdr:sp macro="" textlink="">
      <xdr:nvSpPr>
        <xdr:cNvPr id="134" name="テキスト ボックス 133"/>
        <xdr:cNvSpPr txBox="1"/>
      </xdr:nvSpPr>
      <xdr:spPr>
        <a:xfrm>
          <a:off x="863111" y="99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111989</xdr:rowOff>
    </xdr:from>
    <xdr:to>
      <xdr:col>24</xdr:col>
      <xdr:colOff>114300</xdr:colOff>
      <xdr:row>54</xdr:row>
      <xdr:rowOff>42139</xdr:rowOff>
    </xdr:to>
    <xdr:sp macro="" textlink="">
      <xdr:nvSpPr>
        <xdr:cNvPr id="140" name="楕円 139"/>
        <xdr:cNvSpPr/>
      </xdr:nvSpPr>
      <xdr:spPr>
        <a:xfrm>
          <a:off x="4584700" y="91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134866</xdr:rowOff>
    </xdr:from>
    <xdr:ext cx="534377" cy="259045"/>
    <xdr:sp macro="" textlink="">
      <xdr:nvSpPr>
        <xdr:cNvPr id="141" name="物件費該当値テキスト"/>
        <xdr:cNvSpPr txBox="1"/>
      </xdr:nvSpPr>
      <xdr:spPr>
        <a:xfrm>
          <a:off x="4686300" y="90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97301</xdr:rowOff>
    </xdr:from>
    <xdr:to>
      <xdr:col>20</xdr:col>
      <xdr:colOff>38100</xdr:colOff>
      <xdr:row>54</xdr:row>
      <xdr:rowOff>27451</xdr:rowOff>
    </xdr:to>
    <xdr:sp macro="" textlink="">
      <xdr:nvSpPr>
        <xdr:cNvPr id="142" name="楕円 141"/>
        <xdr:cNvSpPr/>
      </xdr:nvSpPr>
      <xdr:spPr>
        <a:xfrm>
          <a:off x="3746500" y="91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43978</xdr:rowOff>
    </xdr:from>
    <xdr:ext cx="534377" cy="259045"/>
    <xdr:sp macro="" textlink="">
      <xdr:nvSpPr>
        <xdr:cNvPr id="143" name="テキスト ボックス 142"/>
        <xdr:cNvSpPr txBox="1"/>
      </xdr:nvSpPr>
      <xdr:spPr>
        <a:xfrm>
          <a:off x="3530111" y="89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42323</xdr:rowOff>
    </xdr:from>
    <xdr:to>
      <xdr:col>15</xdr:col>
      <xdr:colOff>101600</xdr:colOff>
      <xdr:row>54</xdr:row>
      <xdr:rowOff>143923</xdr:rowOff>
    </xdr:to>
    <xdr:sp macro="" textlink="">
      <xdr:nvSpPr>
        <xdr:cNvPr id="144" name="楕円 143"/>
        <xdr:cNvSpPr/>
      </xdr:nvSpPr>
      <xdr:spPr>
        <a:xfrm>
          <a:off x="2857500" y="93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160450</xdr:rowOff>
    </xdr:from>
    <xdr:ext cx="534377" cy="259045"/>
    <xdr:sp macro="" textlink="">
      <xdr:nvSpPr>
        <xdr:cNvPr id="145" name="テキスト ボックス 144"/>
        <xdr:cNvSpPr txBox="1"/>
      </xdr:nvSpPr>
      <xdr:spPr>
        <a:xfrm>
          <a:off x="2641111" y="90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106807</xdr:rowOff>
    </xdr:from>
    <xdr:to>
      <xdr:col>10</xdr:col>
      <xdr:colOff>165100</xdr:colOff>
      <xdr:row>55</xdr:row>
      <xdr:rowOff>36957</xdr:rowOff>
    </xdr:to>
    <xdr:sp macro="" textlink="">
      <xdr:nvSpPr>
        <xdr:cNvPr id="146" name="楕円 145"/>
        <xdr:cNvSpPr/>
      </xdr:nvSpPr>
      <xdr:spPr>
        <a:xfrm>
          <a:off x="1968500" y="93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28084</xdr:rowOff>
    </xdr:from>
    <xdr:ext cx="534377" cy="259045"/>
    <xdr:sp macro="" textlink="">
      <xdr:nvSpPr>
        <xdr:cNvPr id="147" name="テキスト ボックス 146"/>
        <xdr:cNvSpPr txBox="1"/>
      </xdr:nvSpPr>
      <xdr:spPr>
        <a:xfrm>
          <a:off x="1752111" y="94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168681</xdr:rowOff>
    </xdr:from>
    <xdr:to>
      <xdr:col>6</xdr:col>
      <xdr:colOff>38100</xdr:colOff>
      <xdr:row>55</xdr:row>
      <xdr:rowOff>98831</xdr:rowOff>
    </xdr:to>
    <xdr:sp macro="" textlink="">
      <xdr:nvSpPr>
        <xdr:cNvPr id="148" name="楕円 147"/>
        <xdr:cNvSpPr/>
      </xdr:nvSpPr>
      <xdr:spPr>
        <a:xfrm>
          <a:off x="1079500" y="94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115358</xdr:rowOff>
    </xdr:from>
    <xdr:ext cx="534377" cy="259045"/>
    <xdr:sp macro="" textlink="">
      <xdr:nvSpPr>
        <xdr:cNvPr id="149" name="テキスト ボックス 148"/>
        <xdr:cNvSpPr txBox="1"/>
      </xdr:nvSpPr>
      <xdr:spPr>
        <a:xfrm>
          <a:off x="863111" y="92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55626</xdr:rowOff>
    </xdr:from>
    <xdr:to>
      <xdr:col>24</xdr:col>
      <xdr:colOff>63500</xdr:colOff>
      <xdr:row>75</xdr:row>
      <xdr:rowOff>106172</xdr:rowOff>
    </xdr:to>
    <xdr:cxnSp macro="">
      <xdr:nvCxnSpPr>
        <xdr:cNvPr id="178" name="直線コネクタ 177"/>
        <xdr:cNvCxnSpPr/>
      </xdr:nvCxnSpPr>
      <xdr:spPr>
        <a:xfrm>
          <a:off x="3797300" y="12914376"/>
          <a:ext cx="8382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55626</xdr:rowOff>
    </xdr:from>
    <xdr:to>
      <xdr:col>19</xdr:col>
      <xdr:colOff>177800</xdr:colOff>
      <xdr:row>75</xdr:row>
      <xdr:rowOff>59055</xdr:rowOff>
    </xdr:to>
    <xdr:cxnSp macro="">
      <xdr:nvCxnSpPr>
        <xdr:cNvPr id="181" name="直線コネクタ 180"/>
        <xdr:cNvCxnSpPr/>
      </xdr:nvCxnSpPr>
      <xdr:spPr>
        <a:xfrm flipV="1">
          <a:off x="2908300" y="1291437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59055</xdr:rowOff>
    </xdr:from>
    <xdr:to>
      <xdr:col>15</xdr:col>
      <xdr:colOff>50800</xdr:colOff>
      <xdr:row>75</xdr:row>
      <xdr:rowOff>128143</xdr:rowOff>
    </xdr:to>
    <xdr:cxnSp macro="">
      <xdr:nvCxnSpPr>
        <xdr:cNvPr id="184" name="直線コネクタ 183"/>
        <xdr:cNvCxnSpPr/>
      </xdr:nvCxnSpPr>
      <xdr:spPr>
        <a:xfrm flipV="1">
          <a:off x="2019300" y="12917805"/>
          <a:ext cx="889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128143</xdr:rowOff>
    </xdr:from>
    <xdr:to>
      <xdr:col>10</xdr:col>
      <xdr:colOff>114300</xdr:colOff>
      <xdr:row>75</xdr:row>
      <xdr:rowOff>166370</xdr:rowOff>
    </xdr:to>
    <xdr:cxnSp macro="">
      <xdr:nvCxnSpPr>
        <xdr:cNvPr id="187" name="直線コネクタ 186"/>
        <xdr:cNvCxnSpPr/>
      </xdr:nvCxnSpPr>
      <xdr:spPr>
        <a:xfrm flipV="1">
          <a:off x="1130300" y="12986893"/>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63500</xdr:rowOff>
    </xdr:from>
    <xdr:to>
      <xdr:col>6</xdr:col>
      <xdr:colOff>38100</xdr:colOff>
      <xdr:row>76</xdr:row>
      <xdr:rowOff>165100</xdr:rowOff>
    </xdr:to>
    <xdr:sp macro="" textlink="">
      <xdr:nvSpPr>
        <xdr:cNvPr id="190" name="フローチャート: 判断 189"/>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156227</xdr:rowOff>
    </xdr:from>
    <xdr:ext cx="469744" cy="259045"/>
    <xdr:sp macro="" textlink="">
      <xdr:nvSpPr>
        <xdr:cNvPr id="191" name="テキスト ボックス 190"/>
        <xdr:cNvSpPr txBox="1"/>
      </xdr:nvSpPr>
      <xdr:spPr>
        <a:xfrm>
          <a:off x="895428"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55372</xdr:rowOff>
    </xdr:from>
    <xdr:to>
      <xdr:col>24</xdr:col>
      <xdr:colOff>114300</xdr:colOff>
      <xdr:row>75</xdr:row>
      <xdr:rowOff>156972</xdr:rowOff>
    </xdr:to>
    <xdr:sp macro="" textlink="">
      <xdr:nvSpPr>
        <xdr:cNvPr id="197" name="楕円 196"/>
        <xdr:cNvSpPr/>
      </xdr:nvSpPr>
      <xdr:spPr>
        <a:xfrm>
          <a:off x="4584700" y="129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78249</xdr:rowOff>
    </xdr:from>
    <xdr:ext cx="469744" cy="259045"/>
    <xdr:sp macro="" textlink="">
      <xdr:nvSpPr>
        <xdr:cNvPr id="198" name="維持補修費該当値テキスト"/>
        <xdr:cNvSpPr txBox="1"/>
      </xdr:nvSpPr>
      <xdr:spPr>
        <a:xfrm>
          <a:off x="4686300" y="127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4826</xdr:rowOff>
    </xdr:from>
    <xdr:to>
      <xdr:col>20</xdr:col>
      <xdr:colOff>38100</xdr:colOff>
      <xdr:row>75</xdr:row>
      <xdr:rowOff>106426</xdr:rowOff>
    </xdr:to>
    <xdr:sp macro="" textlink="">
      <xdr:nvSpPr>
        <xdr:cNvPr id="199" name="楕円 198"/>
        <xdr:cNvSpPr/>
      </xdr:nvSpPr>
      <xdr:spPr>
        <a:xfrm>
          <a:off x="3746500" y="128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122953</xdr:rowOff>
    </xdr:from>
    <xdr:ext cx="469744" cy="259045"/>
    <xdr:sp macro="" textlink="">
      <xdr:nvSpPr>
        <xdr:cNvPr id="200" name="テキスト ボックス 199"/>
        <xdr:cNvSpPr txBox="1"/>
      </xdr:nvSpPr>
      <xdr:spPr>
        <a:xfrm>
          <a:off x="3562428" y="1263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8255</xdr:rowOff>
    </xdr:from>
    <xdr:to>
      <xdr:col>15</xdr:col>
      <xdr:colOff>101600</xdr:colOff>
      <xdr:row>75</xdr:row>
      <xdr:rowOff>109855</xdr:rowOff>
    </xdr:to>
    <xdr:sp macro="" textlink="">
      <xdr:nvSpPr>
        <xdr:cNvPr id="201" name="楕円 200"/>
        <xdr:cNvSpPr/>
      </xdr:nvSpPr>
      <xdr:spPr>
        <a:xfrm>
          <a:off x="28575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126382</xdr:rowOff>
    </xdr:from>
    <xdr:ext cx="469744" cy="259045"/>
    <xdr:sp macro="" textlink="">
      <xdr:nvSpPr>
        <xdr:cNvPr id="202" name="テキスト ボックス 201"/>
        <xdr:cNvSpPr txBox="1"/>
      </xdr:nvSpPr>
      <xdr:spPr>
        <a:xfrm>
          <a:off x="2673428" y="126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77343</xdr:rowOff>
    </xdr:from>
    <xdr:to>
      <xdr:col>10</xdr:col>
      <xdr:colOff>165100</xdr:colOff>
      <xdr:row>76</xdr:row>
      <xdr:rowOff>7494</xdr:rowOff>
    </xdr:to>
    <xdr:sp macro="" textlink="">
      <xdr:nvSpPr>
        <xdr:cNvPr id="203" name="楕円 202"/>
        <xdr:cNvSpPr/>
      </xdr:nvSpPr>
      <xdr:spPr>
        <a:xfrm>
          <a:off x="1968500" y="12936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24020</xdr:rowOff>
    </xdr:from>
    <xdr:ext cx="469744" cy="259045"/>
    <xdr:sp macro="" textlink="">
      <xdr:nvSpPr>
        <xdr:cNvPr id="204" name="テキスト ボックス 203"/>
        <xdr:cNvSpPr txBox="1"/>
      </xdr:nvSpPr>
      <xdr:spPr>
        <a:xfrm>
          <a:off x="1784428" y="1271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115570</xdr:rowOff>
    </xdr:from>
    <xdr:to>
      <xdr:col>6</xdr:col>
      <xdr:colOff>38100</xdr:colOff>
      <xdr:row>76</xdr:row>
      <xdr:rowOff>45720</xdr:rowOff>
    </xdr:to>
    <xdr:sp macro="" textlink="">
      <xdr:nvSpPr>
        <xdr:cNvPr id="205" name="楕円 204"/>
        <xdr:cNvSpPr/>
      </xdr:nvSpPr>
      <xdr:spPr>
        <a:xfrm>
          <a:off x="1079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62247</xdr:rowOff>
    </xdr:from>
    <xdr:ext cx="469744" cy="259045"/>
    <xdr:sp macro="" textlink="">
      <xdr:nvSpPr>
        <xdr:cNvPr id="206" name="テキスト ボックス 205"/>
        <xdr:cNvSpPr txBox="1"/>
      </xdr:nvSpPr>
      <xdr:spPr>
        <a:xfrm>
          <a:off x="895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65024</xdr:rowOff>
    </xdr:from>
    <xdr:to>
      <xdr:col>24</xdr:col>
      <xdr:colOff>63500</xdr:colOff>
      <xdr:row>96</xdr:row>
      <xdr:rowOff>112325</xdr:rowOff>
    </xdr:to>
    <xdr:cxnSp macro="">
      <xdr:nvCxnSpPr>
        <xdr:cNvPr id="236" name="直線コネクタ 235"/>
        <xdr:cNvCxnSpPr/>
      </xdr:nvCxnSpPr>
      <xdr:spPr>
        <a:xfrm flipV="1">
          <a:off x="3797300" y="16524224"/>
          <a:ext cx="8382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112325</xdr:rowOff>
    </xdr:from>
    <xdr:to>
      <xdr:col>19</xdr:col>
      <xdr:colOff>177800</xdr:colOff>
      <xdr:row>96</xdr:row>
      <xdr:rowOff>143739</xdr:rowOff>
    </xdr:to>
    <xdr:cxnSp macro="">
      <xdr:nvCxnSpPr>
        <xdr:cNvPr id="239" name="直線コネクタ 238"/>
        <xdr:cNvCxnSpPr/>
      </xdr:nvCxnSpPr>
      <xdr:spPr>
        <a:xfrm flipV="1">
          <a:off x="2908300" y="16571525"/>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143739</xdr:rowOff>
    </xdr:from>
    <xdr:to>
      <xdr:col>15</xdr:col>
      <xdr:colOff>50800</xdr:colOff>
      <xdr:row>96</xdr:row>
      <xdr:rowOff>152597</xdr:rowOff>
    </xdr:to>
    <xdr:cxnSp macro="">
      <xdr:nvCxnSpPr>
        <xdr:cNvPr id="242" name="直線コネクタ 241"/>
        <xdr:cNvCxnSpPr/>
      </xdr:nvCxnSpPr>
      <xdr:spPr>
        <a:xfrm flipV="1">
          <a:off x="2019300" y="16602939"/>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152597</xdr:rowOff>
    </xdr:from>
    <xdr:to>
      <xdr:col>10</xdr:col>
      <xdr:colOff>114300</xdr:colOff>
      <xdr:row>97</xdr:row>
      <xdr:rowOff>78245</xdr:rowOff>
    </xdr:to>
    <xdr:cxnSp macro="">
      <xdr:nvCxnSpPr>
        <xdr:cNvPr id="245" name="直線コネクタ 244"/>
        <xdr:cNvCxnSpPr/>
      </xdr:nvCxnSpPr>
      <xdr:spPr>
        <a:xfrm flipV="1">
          <a:off x="1130300" y="16611797"/>
          <a:ext cx="8890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132544</xdr:rowOff>
    </xdr:from>
    <xdr:to>
      <xdr:col>6</xdr:col>
      <xdr:colOff>38100</xdr:colOff>
      <xdr:row>97</xdr:row>
      <xdr:rowOff>62694</xdr:rowOff>
    </xdr:to>
    <xdr:sp macro="" textlink="">
      <xdr:nvSpPr>
        <xdr:cNvPr id="248" name="フローチャート: 判断 247"/>
        <xdr:cNvSpPr/>
      </xdr:nvSpPr>
      <xdr:spPr>
        <a:xfrm>
          <a:off x="1079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79221</xdr:rowOff>
    </xdr:from>
    <xdr:ext cx="534377" cy="259045"/>
    <xdr:sp macro="" textlink="">
      <xdr:nvSpPr>
        <xdr:cNvPr id="249" name="テキスト ボックス 248"/>
        <xdr:cNvSpPr txBox="1"/>
      </xdr:nvSpPr>
      <xdr:spPr>
        <a:xfrm>
          <a:off x="863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14224</xdr:rowOff>
    </xdr:from>
    <xdr:to>
      <xdr:col>24</xdr:col>
      <xdr:colOff>114300</xdr:colOff>
      <xdr:row>96</xdr:row>
      <xdr:rowOff>115824</xdr:rowOff>
    </xdr:to>
    <xdr:sp macro="" textlink="">
      <xdr:nvSpPr>
        <xdr:cNvPr id="255" name="楕円 254"/>
        <xdr:cNvSpPr/>
      </xdr:nvSpPr>
      <xdr:spPr>
        <a:xfrm>
          <a:off x="45847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37101</xdr:rowOff>
    </xdr:from>
    <xdr:ext cx="534377" cy="259045"/>
    <xdr:sp macro="" textlink="">
      <xdr:nvSpPr>
        <xdr:cNvPr id="256" name="扶助費該当値テキスト"/>
        <xdr:cNvSpPr txBox="1"/>
      </xdr:nvSpPr>
      <xdr:spPr>
        <a:xfrm>
          <a:off x="4686300" y="163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61525</xdr:rowOff>
    </xdr:from>
    <xdr:to>
      <xdr:col>20</xdr:col>
      <xdr:colOff>38100</xdr:colOff>
      <xdr:row>96</xdr:row>
      <xdr:rowOff>163125</xdr:rowOff>
    </xdr:to>
    <xdr:sp macro="" textlink="">
      <xdr:nvSpPr>
        <xdr:cNvPr id="257" name="楕円 256"/>
        <xdr:cNvSpPr/>
      </xdr:nvSpPr>
      <xdr:spPr>
        <a:xfrm>
          <a:off x="3746500" y="165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8202</xdr:rowOff>
    </xdr:from>
    <xdr:ext cx="534377" cy="259045"/>
    <xdr:sp macro="" textlink="">
      <xdr:nvSpPr>
        <xdr:cNvPr id="258" name="テキスト ボックス 257"/>
        <xdr:cNvSpPr txBox="1"/>
      </xdr:nvSpPr>
      <xdr:spPr>
        <a:xfrm>
          <a:off x="3530111" y="162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92939</xdr:rowOff>
    </xdr:from>
    <xdr:to>
      <xdr:col>15</xdr:col>
      <xdr:colOff>101600</xdr:colOff>
      <xdr:row>97</xdr:row>
      <xdr:rowOff>23089</xdr:rowOff>
    </xdr:to>
    <xdr:sp macro="" textlink="">
      <xdr:nvSpPr>
        <xdr:cNvPr id="259" name="楕円 258"/>
        <xdr:cNvSpPr/>
      </xdr:nvSpPr>
      <xdr:spPr>
        <a:xfrm>
          <a:off x="28575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14216</xdr:rowOff>
    </xdr:from>
    <xdr:ext cx="534377" cy="259045"/>
    <xdr:sp macro="" textlink="">
      <xdr:nvSpPr>
        <xdr:cNvPr id="260" name="テキスト ボックス 259"/>
        <xdr:cNvSpPr txBox="1"/>
      </xdr:nvSpPr>
      <xdr:spPr>
        <a:xfrm>
          <a:off x="2641111"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101797</xdr:rowOff>
    </xdr:from>
    <xdr:to>
      <xdr:col>10</xdr:col>
      <xdr:colOff>165100</xdr:colOff>
      <xdr:row>97</xdr:row>
      <xdr:rowOff>31947</xdr:rowOff>
    </xdr:to>
    <xdr:sp macro="" textlink="">
      <xdr:nvSpPr>
        <xdr:cNvPr id="261" name="楕円 260"/>
        <xdr:cNvSpPr/>
      </xdr:nvSpPr>
      <xdr:spPr>
        <a:xfrm>
          <a:off x="1968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48474</xdr:rowOff>
    </xdr:from>
    <xdr:ext cx="534377" cy="259045"/>
    <xdr:sp macro="" textlink="">
      <xdr:nvSpPr>
        <xdr:cNvPr id="262" name="テキスト ボックス 261"/>
        <xdr:cNvSpPr txBox="1"/>
      </xdr:nvSpPr>
      <xdr:spPr>
        <a:xfrm>
          <a:off x="1752111" y="163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27445</xdr:rowOff>
    </xdr:from>
    <xdr:to>
      <xdr:col>6</xdr:col>
      <xdr:colOff>38100</xdr:colOff>
      <xdr:row>97</xdr:row>
      <xdr:rowOff>129045</xdr:rowOff>
    </xdr:to>
    <xdr:sp macro="" textlink="">
      <xdr:nvSpPr>
        <xdr:cNvPr id="263" name="楕円 262"/>
        <xdr:cNvSpPr/>
      </xdr:nvSpPr>
      <xdr:spPr>
        <a:xfrm>
          <a:off x="1079500" y="166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120172</xdr:rowOff>
    </xdr:from>
    <xdr:ext cx="534377" cy="259045"/>
    <xdr:sp macro="" textlink="">
      <xdr:nvSpPr>
        <xdr:cNvPr id="264" name="テキスト ボックス 263"/>
        <xdr:cNvSpPr txBox="1"/>
      </xdr:nvSpPr>
      <xdr:spPr>
        <a:xfrm>
          <a:off x="863111" y="167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47139</xdr:rowOff>
    </xdr:from>
    <xdr:to>
      <xdr:col>55</xdr:col>
      <xdr:colOff>0</xdr:colOff>
      <xdr:row>36</xdr:row>
      <xdr:rowOff>156083</xdr:rowOff>
    </xdr:to>
    <xdr:cxnSp macro="">
      <xdr:nvCxnSpPr>
        <xdr:cNvPr id="295" name="直線コネクタ 294"/>
        <xdr:cNvCxnSpPr/>
      </xdr:nvCxnSpPr>
      <xdr:spPr>
        <a:xfrm flipV="1">
          <a:off x="9639300" y="6219339"/>
          <a:ext cx="838200" cy="10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156083</xdr:rowOff>
    </xdr:from>
    <xdr:to>
      <xdr:col>50</xdr:col>
      <xdr:colOff>114300</xdr:colOff>
      <xdr:row>37</xdr:row>
      <xdr:rowOff>96048</xdr:rowOff>
    </xdr:to>
    <xdr:cxnSp macro="">
      <xdr:nvCxnSpPr>
        <xdr:cNvPr id="298" name="直線コネクタ 297"/>
        <xdr:cNvCxnSpPr/>
      </xdr:nvCxnSpPr>
      <xdr:spPr>
        <a:xfrm flipV="1">
          <a:off x="8750300" y="6328283"/>
          <a:ext cx="889000" cy="1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96048</xdr:rowOff>
    </xdr:from>
    <xdr:to>
      <xdr:col>45</xdr:col>
      <xdr:colOff>177800</xdr:colOff>
      <xdr:row>37</xdr:row>
      <xdr:rowOff>121194</xdr:rowOff>
    </xdr:to>
    <xdr:cxnSp macro="">
      <xdr:nvCxnSpPr>
        <xdr:cNvPr id="301" name="直線コネクタ 300"/>
        <xdr:cNvCxnSpPr/>
      </xdr:nvCxnSpPr>
      <xdr:spPr>
        <a:xfrm flipV="1">
          <a:off x="7861300" y="643969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121194</xdr:rowOff>
    </xdr:from>
    <xdr:to>
      <xdr:col>41</xdr:col>
      <xdr:colOff>50800</xdr:colOff>
      <xdr:row>38</xdr:row>
      <xdr:rowOff>106042</xdr:rowOff>
    </xdr:to>
    <xdr:cxnSp macro="">
      <xdr:nvCxnSpPr>
        <xdr:cNvPr id="304" name="直線コネクタ 303"/>
        <xdr:cNvCxnSpPr/>
      </xdr:nvCxnSpPr>
      <xdr:spPr>
        <a:xfrm flipV="1">
          <a:off x="6972300" y="6464844"/>
          <a:ext cx="889000" cy="1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7" name="フローチャート: 判断 306"/>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8" name="テキスト ボックス 307"/>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167789</xdr:rowOff>
    </xdr:from>
    <xdr:to>
      <xdr:col>55</xdr:col>
      <xdr:colOff>50800</xdr:colOff>
      <xdr:row>36</xdr:row>
      <xdr:rowOff>97939</xdr:rowOff>
    </xdr:to>
    <xdr:sp macro="" textlink="">
      <xdr:nvSpPr>
        <xdr:cNvPr id="314" name="楕円 313"/>
        <xdr:cNvSpPr/>
      </xdr:nvSpPr>
      <xdr:spPr>
        <a:xfrm>
          <a:off x="10426700" y="61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146216</xdr:rowOff>
    </xdr:from>
    <xdr:ext cx="534377" cy="259045"/>
    <xdr:sp macro="" textlink="">
      <xdr:nvSpPr>
        <xdr:cNvPr id="315" name="補助費等該当値テキスト"/>
        <xdr:cNvSpPr txBox="1"/>
      </xdr:nvSpPr>
      <xdr:spPr>
        <a:xfrm>
          <a:off x="10528300" y="61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105283</xdr:rowOff>
    </xdr:from>
    <xdr:to>
      <xdr:col>50</xdr:col>
      <xdr:colOff>165100</xdr:colOff>
      <xdr:row>37</xdr:row>
      <xdr:rowOff>35433</xdr:rowOff>
    </xdr:to>
    <xdr:sp macro="" textlink="">
      <xdr:nvSpPr>
        <xdr:cNvPr id="316" name="楕円 315"/>
        <xdr:cNvSpPr/>
      </xdr:nvSpPr>
      <xdr:spPr>
        <a:xfrm>
          <a:off x="9588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26560</xdr:rowOff>
    </xdr:from>
    <xdr:ext cx="534377" cy="259045"/>
    <xdr:sp macro="" textlink="">
      <xdr:nvSpPr>
        <xdr:cNvPr id="317" name="テキスト ボックス 316"/>
        <xdr:cNvSpPr txBox="1"/>
      </xdr:nvSpPr>
      <xdr:spPr>
        <a:xfrm>
          <a:off x="9372111" y="63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45248</xdr:rowOff>
    </xdr:from>
    <xdr:to>
      <xdr:col>46</xdr:col>
      <xdr:colOff>38100</xdr:colOff>
      <xdr:row>37</xdr:row>
      <xdr:rowOff>146848</xdr:rowOff>
    </xdr:to>
    <xdr:sp macro="" textlink="">
      <xdr:nvSpPr>
        <xdr:cNvPr id="318" name="楕円 317"/>
        <xdr:cNvSpPr/>
      </xdr:nvSpPr>
      <xdr:spPr>
        <a:xfrm>
          <a:off x="8699500" y="63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137975</xdr:rowOff>
    </xdr:from>
    <xdr:ext cx="534377" cy="259045"/>
    <xdr:sp macro="" textlink="">
      <xdr:nvSpPr>
        <xdr:cNvPr id="319" name="テキスト ボックス 318"/>
        <xdr:cNvSpPr txBox="1"/>
      </xdr:nvSpPr>
      <xdr:spPr>
        <a:xfrm>
          <a:off x="8483111" y="648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70394</xdr:rowOff>
    </xdr:from>
    <xdr:to>
      <xdr:col>41</xdr:col>
      <xdr:colOff>101600</xdr:colOff>
      <xdr:row>38</xdr:row>
      <xdr:rowOff>544</xdr:rowOff>
    </xdr:to>
    <xdr:sp macro="" textlink="">
      <xdr:nvSpPr>
        <xdr:cNvPr id="320" name="楕円 319"/>
        <xdr:cNvSpPr/>
      </xdr:nvSpPr>
      <xdr:spPr>
        <a:xfrm>
          <a:off x="7810500" y="64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163121</xdr:rowOff>
    </xdr:from>
    <xdr:ext cx="534377" cy="259045"/>
    <xdr:sp macro="" textlink="">
      <xdr:nvSpPr>
        <xdr:cNvPr id="321" name="テキスト ボックス 320"/>
        <xdr:cNvSpPr txBox="1"/>
      </xdr:nvSpPr>
      <xdr:spPr>
        <a:xfrm>
          <a:off x="7594111" y="650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55242</xdr:rowOff>
    </xdr:from>
    <xdr:to>
      <xdr:col>36</xdr:col>
      <xdr:colOff>165100</xdr:colOff>
      <xdr:row>38</xdr:row>
      <xdr:rowOff>156842</xdr:rowOff>
    </xdr:to>
    <xdr:sp macro="" textlink="">
      <xdr:nvSpPr>
        <xdr:cNvPr id="322" name="楕円 321"/>
        <xdr:cNvSpPr/>
      </xdr:nvSpPr>
      <xdr:spPr>
        <a:xfrm>
          <a:off x="6921500" y="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147969</xdr:rowOff>
    </xdr:from>
    <xdr:ext cx="534377" cy="259045"/>
    <xdr:sp macro="" textlink="">
      <xdr:nvSpPr>
        <xdr:cNvPr id="323" name="テキスト ボックス 322"/>
        <xdr:cNvSpPr txBox="1"/>
      </xdr:nvSpPr>
      <xdr:spPr>
        <a:xfrm>
          <a:off x="6705111" y="66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149116</xdr:rowOff>
    </xdr:from>
    <xdr:to>
      <xdr:col>55</xdr:col>
      <xdr:colOff>0</xdr:colOff>
      <xdr:row>56</xdr:row>
      <xdr:rowOff>38561</xdr:rowOff>
    </xdr:to>
    <xdr:cxnSp macro="">
      <xdr:nvCxnSpPr>
        <xdr:cNvPr id="354" name="直線コネクタ 353"/>
        <xdr:cNvCxnSpPr/>
      </xdr:nvCxnSpPr>
      <xdr:spPr>
        <a:xfrm>
          <a:off x="9639300" y="9578866"/>
          <a:ext cx="838200" cy="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30222</xdr:rowOff>
    </xdr:from>
    <xdr:to>
      <xdr:col>50</xdr:col>
      <xdr:colOff>114300</xdr:colOff>
      <xdr:row>55</xdr:row>
      <xdr:rowOff>149116</xdr:rowOff>
    </xdr:to>
    <xdr:cxnSp macro="">
      <xdr:nvCxnSpPr>
        <xdr:cNvPr id="357" name="直線コネクタ 356"/>
        <xdr:cNvCxnSpPr/>
      </xdr:nvCxnSpPr>
      <xdr:spPr>
        <a:xfrm>
          <a:off x="8750300" y="9459972"/>
          <a:ext cx="889000" cy="1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30222</xdr:rowOff>
    </xdr:from>
    <xdr:to>
      <xdr:col>45</xdr:col>
      <xdr:colOff>177800</xdr:colOff>
      <xdr:row>55</xdr:row>
      <xdr:rowOff>66842</xdr:rowOff>
    </xdr:to>
    <xdr:cxnSp macro="">
      <xdr:nvCxnSpPr>
        <xdr:cNvPr id="360" name="直線コネクタ 359"/>
        <xdr:cNvCxnSpPr/>
      </xdr:nvCxnSpPr>
      <xdr:spPr>
        <a:xfrm flipV="1">
          <a:off x="7861300" y="9459972"/>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66842</xdr:rowOff>
    </xdr:from>
    <xdr:to>
      <xdr:col>41</xdr:col>
      <xdr:colOff>50800</xdr:colOff>
      <xdr:row>55</xdr:row>
      <xdr:rowOff>139624</xdr:rowOff>
    </xdr:to>
    <xdr:cxnSp macro="">
      <xdr:nvCxnSpPr>
        <xdr:cNvPr id="363" name="直線コネクタ 362"/>
        <xdr:cNvCxnSpPr/>
      </xdr:nvCxnSpPr>
      <xdr:spPr>
        <a:xfrm flipV="1">
          <a:off x="6972300" y="9496592"/>
          <a:ext cx="8890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19024</xdr:rowOff>
    </xdr:from>
    <xdr:to>
      <xdr:col>36</xdr:col>
      <xdr:colOff>165100</xdr:colOff>
      <xdr:row>56</xdr:row>
      <xdr:rowOff>120624</xdr:rowOff>
    </xdr:to>
    <xdr:sp macro="" textlink="">
      <xdr:nvSpPr>
        <xdr:cNvPr id="366" name="フローチャート: 判断 365"/>
        <xdr:cNvSpPr/>
      </xdr:nvSpPr>
      <xdr:spPr>
        <a:xfrm>
          <a:off x="6921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111751</xdr:rowOff>
    </xdr:from>
    <xdr:ext cx="534377" cy="259045"/>
    <xdr:sp macro="" textlink="">
      <xdr:nvSpPr>
        <xdr:cNvPr id="367" name="テキスト ボックス 366"/>
        <xdr:cNvSpPr txBox="1"/>
      </xdr:nvSpPr>
      <xdr:spPr>
        <a:xfrm>
          <a:off x="6705111"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159211</xdr:rowOff>
    </xdr:from>
    <xdr:to>
      <xdr:col>55</xdr:col>
      <xdr:colOff>50800</xdr:colOff>
      <xdr:row>56</xdr:row>
      <xdr:rowOff>89361</xdr:rowOff>
    </xdr:to>
    <xdr:sp macro="" textlink="">
      <xdr:nvSpPr>
        <xdr:cNvPr id="373" name="楕円 372"/>
        <xdr:cNvSpPr/>
      </xdr:nvSpPr>
      <xdr:spPr>
        <a:xfrm>
          <a:off x="10426700" y="95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137638</xdr:rowOff>
    </xdr:from>
    <xdr:ext cx="534377" cy="259045"/>
    <xdr:sp macro="" textlink="">
      <xdr:nvSpPr>
        <xdr:cNvPr id="374" name="普通建設事業費該当値テキスト"/>
        <xdr:cNvSpPr txBox="1"/>
      </xdr:nvSpPr>
      <xdr:spPr>
        <a:xfrm>
          <a:off x="10528300" y="95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98316</xdr:rowOff>
    </xdr:from>
    <xdr:to>
      <xdr:col>50</xdr:col>
      <xdr:colOff>165100</xdr:colOff>
      <xdr:row>56</xdr:row>
      <xdr:rowOff>28466</xdr:rowOff>
    </xdr:to>
    <xdr:sp macro="" textlink="">
      <xdr:nvSpPr>
        <xdr:cNvPr id="375" name="楕円 374"/>
        <xdr:cNvSpPr/>
      </xdr:nvSpPr>
      <xdr:spPr>
        <a:xfrm>
          <a:off x="9588500" y="9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44993</xdr:rowOff>
    </xdr:from>
    <xdr:ext cx="534377" cy="259045"/>
    <xdr:sp macro="" textlink="">
      <xdr:nvSpPr>
        <xdr:cNvPr id="376" name="テキスト ボックス 375"/>
        <xdr:cNvSpPr txBox="1"/>
      </xdr:nvSpPr>
      <xdr:spPr>
        <a:xfrm>
          <a:off x="9372111" y="93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150872</xdr:rowOff>
    </xdr:from>
    <xdr:to>
      <xdr:col>46</xdr:col>
      <xdr:colOff>38100</xdr:colOff>
      <xdr:row>55</xdr:row>
      <xdr:rowOff>81022</xdr:rowOff>
    </xdr:to>
    <xdr:sp macro="" textlink="">
      <xdr:nvSpPr>
        <xdr:cNvPr id="377" name="楕円 376"/>
        <xdr:cNvSpPr/>
      </xdr:nvSpPr>
      <xdr:spPr>
        <a:xfrm>
          <a:off x="8699500" y="94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97549</xdr:rowOff>
    </xdr:from>
    <xdr:ext cx="534377" cy="259045"/>
    <xdr:sp macro="" textlink="">
      <xdr:nvSpPr>
        <xdr:cNvPr id="378" name="テキスト ボックス 377"/>
        <xdr:cNvSpPr txBox="1"/>
      </xdr:nvSpPr>
      <xdr:spPr>
        <a:xfrm>
          <a:off x="8483111" y="918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16042</xdr:rowOff>
    </xdr:from>
    <xdr:to>
      <xdr:col>41</xdr:col>
      <xdr:colOff>101600</xdr:colOff>
      <xdr:row>55</xdr:row>
      <xdr:rowOff>117642</xdr:rowOff>
    </xdr:to>
    <xdr:sp macro="" textlink="">
      <xdr:nvSpPr>
        <xdr:cNvPr id="379" name="楕円 378"/>
        <xdr:cNvSpPr/>
      </xdr:nvSpPr>
      <xdr:spPr>
        <a:xfrm>
          <a:off x="7810500" y="9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134169</xdr:rowOff>
    </xdr:from>
    <xdr:ext cx="534377" cy="259045"/>
    <xdr:sp macro="" textlink="">
      <xdr:nvSpPr>
        <xdr:cNvPr id="380" name="テキスト ボックス 379"/>
        <xdr:cNvSpPr txBox="1"/>
      </xdr:nvSpPr>
      <xdr:spPr>
        <a:xfrm>
          <a:off x="7594111" y="922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88824</xdr:rowOff>
    </xdr:from>
    <xdr:to>
      <xdr:col>36</xdr:col>
      <xdr:colOff>165100</xdr:colOff>
      <xdr:row>56</xdr:row>
      <xdr:rowOff>18974</xdr:rowOff>
    </xdr:to>
    <xdr:sp macro="" textlink="">
      <xdr:nvSpPr>
        <xdr:cNvPr id="381" name="楕円 380"/>
        <xdr:cNvSpPr/>
      </xdr:nvSpPr>
      <xdr:spPr>
        <a:xfrm>
          <a:off x="6921500" y="95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35501</xdr:rowOff>
    </xdr:from>
    <xdr:ext cx="534377" cy="259045"/>
    <xdr:sp macro="" textlink="">
      <xdr:nvSpPr>
        <xdr:cNvPr id="382" name="テキスト ボックス 381"/>
        <xdr:cNvSpPr txBox="1"/>
      </xdr:nvSpPr>
      <xdr:spPr>
        <a:xfrm>
          <a:off x="6705111" y="92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86861</xdr:rowOff>
    </xdr:from>
    <xdr:to>
      <xdr:col>55</xdr:col>
      <xdr:colOff>0</xdr:colOff>
      <xdr:row>78</xdr:row>
      <xdr:rowOff>165156</xdr:rowOff>
    </xdr:to>
    <xdr:cxnSp macro="">
      <xdr:nvCxnSpPr>
        <xdr:cNvPr id="413" name="直線コネクタ 412"/>
        <xdr:cNvCxnSpPr/>
      </xdr:nvCxnSpPr>
      <xdr:spPr>
        <a:xfrm>
          <a:off x="9639300" y="13459961"/>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66401</xdr:rowOff>
    </xdr:from>
    <xdr:to>
      <xdr:col>50</xdr:col>
      <xdr:colOff>114300</xdr:colOff>
      <xdr:row>78</xdr:row>
      <xdr:rowOff>86861</xdr:rowOff>
    </xdr:to>
    <xdr:cxnSp macro="">
      <xdr:nvCxnSpPr>
        <xdr:cNvPr id="416" name="直線コネクタ 415"/>
        <xdr:cNvCxnSpPr/>
      </xdr:nvCxnSpPr>
      <xdr:spPr>
        <a:xfrm>
          <a:off x="8750300" y="13439501"/>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166168</xdr:rowOff>
    </xdr:from>
    <xdr:to>
      <xdr:col>45</xdr:col>
      <xdr:colOff>177800</xdr:colOff>
      <xdr:row>78</xdr:row>
      <xdr:rowOff>66401</xdr:rowOff>
    </xdr:to>
    <xdr:cxnSp macro="">
      <xdr:nvCxnSpPr>
        <xdr:cNvPr id="419" name="直線コネクタ 418"/>
        <xdr:cNvCxnSpPr/>
      </xdr:nvCxnSpPr>
      <xdr:spPr>
        <a:xfrm>
          <a:off x="7861300" y="13196368"/>
          <a:ext cx="889000" cy="2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166168</xdr:rowOff>
    </xdr:from>
    <xdr:to>
      <xdr:col>41</xdr:col>
      <xdr:colOff>50800</xdr:colOff>
      <xdr:row>77</xdr:row>
      <xdr:rowOff>98617</xdr:rowOff>
    </xdr:to>
    <xdr:cxnSp macro="">
      <xdr:nvCxnSpPr>
        <xdr:cNvPr id="422" name="直線コネクタ 421"/>
        <xdr:cNvCxnSpPr/>
      </xdr:nvCxnSpPr>
      <xdr:spPr>
        <a:xfrm flipV="1">
          <a:off x="6972300" y="13196368"/>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166542</xdr:rowOff>
    </xdr:from>
    <xdr:to>
      <xdr:col>36</xdr:col>
      <xdr:colOff>165100</xdr:colOff>
      <xdr:row>77</xdr:row>
      <xdr:rowOff>96692</xdr:rowOff>
    </xdr:to>
    <xdr:sp macro="" textlink="">
      <xdr:nvSpPr>
        <xdr:cNvPr id="425" name="フローチャート: 判断 424"/>
        <xdr:cNvSpPr/>
      </xdr:nvSpPr>
      <xdr:spPr>
        <a:xfrm>
          <a:off x="6921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113219</xdr:rowOff>
    </xdr:from>
    <xdr:ext cx="534377" cy="259045"/>
    <xdr:sp macro="" textlink="">
      <xdr:nvSpPr>
        <xdr:cNvPr id="426" name="テキスト ボックス 425"/>
        <xdr:cNvSpPr txBox="1"/>
      </xdr:nvSpPr>
      <xdr:spPr>
        <a:xfrm>
          <a:off x="6705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114356</xdr:rowOff>
    </xdr:from>
    <xdr:to>
      <xdr:col>55</xdr:col>
      <xdr:colOff>50800</xdr:colOff>
      <xdr:row>79</xdr:row>
      <xdr:rowOff>44506</xdr:rowOff>
    </xdr:to>
    <xdr:sp macro="" textlink="">
      <xdr:nvSpPr>
        <xdr:cNvPr id="432" name="楕円 431"/>
        <xdr:cNvSpPr/>
      </xdr:nvSpPr>
      <xdr:spPr>
        <a:xfrm>
          <a:off x="10426700" y="134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29283</xdr:rowOff>
    </xdr:from>
    <xdr:ext cx="469744" cy="259045"/>
    <xdr:sp macro="" textlink="">
      <xdr:nvSpPr>
        <xdr:cNvPr id="433" name="普通建設事業費 （ うち新規整備　）該当値テキスト"/>
        <xdr:cNvSpPr txBox="1"/>
      </xdr:nvSpPr>
      <xdr:spPr>
        <a:xfrm>
          <a:off x="10528300" y="134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36061</xdr:rowOff>
    </xdr:from>
    <xdr:to>
      <xdr:col>50</xdr:col>
      <xdr:colOff>165100</xdr:colOff>
      <xdr:row>78</xdr:row>
      <xdr:rowOff>137661</xdr:rowOff>
    </xdr:to>
    <xdr:sp macro="" textlink="">
      <xdr:nvSpPr>
        <xdr:cNvPr id="434" name="楕円 433"/>
        <xdr:cNvSpPr/>
      </xdr:nvSpPr>
      <xdr:spPr>
        <a:xfrm>
          <a:off x="9588500" y="134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128788</xdr:rowOff>
    </xdr:from>
    <xdr:ext cx="534377" cy="259045"/>
    <xdr:sp macro="" textlink="">
      <xdr:nvSpPr>
        <xdr:cNvPr id="435" name="テキスト ボックス 434"/>
        <xdr:cNvSpPr txBox="1"/>
      </xdr:nvSpPr>
      <xdr:spPr>
        <a:xfrm>
          <a:off x="9372111" y="135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15601</xdr:rowOff>
    </xdr:from>
    <xdr:to>
      <xdr:col>46</xdr:col>
      <xdr:colOff>38100</xdr:colOff>
      <xdr:row>78</xdr:row>
      <xdr:rowOff>117201</xdr:rowOff>
    </xdr:to>
    <xdr:sp macro="" textlink="">
      <xdr:nvSpPr>
        <xdr:cNvPr id="436" name="楕円 435"/>
        <xdr:cNvSpPr/>
      </xdr:nvSpPr>
      <xdr:spPr>
        <a:xfrm>
          <a:off x="8699500" y="133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108328</xdr:rowOff>
    </xdr:from>
    <xdr:ext cx="534377" cy="259045"/>
    <xdr:sp macro="" textlink="">
      <xdr:nvSpPr>
        <xdr:cNvPr id="437" name="テキスト ボックス 436"/>
        <xdr:cNvSpPr txBox="1"/>
      </xdr:nvSpPr>
      <xdr:spPr>
        <a:xfrm>
          <a:off x="8483111" y="134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115368</xdr:rowOff>
    </xdr:from>
    <xdr:to>
      <xdr:col>41</xdr:col>
      <xdr:colOff>101600</xdr:colOff>
      <xdr:row>77</xdr:row>
      <xdr:rowOff>45518</xdr:rowOff>
    </xdr:to>
    <xdr:sp macro="" textlink="">
      <xdr:nvSpPr>
        <xdr:cNvPr id="438" name="楕円 437"/>
        <xdr:cNvSpPr/>
      </xdr:nvSpPr>
      <xdr:spPr>
        <a:xfrm>
          <a:off x="7810500" y="131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62046</xdr:rowOff>
    </xdr:from>
    <xdr:ext cx="534377" cy="259045"/>
    <xdr:sp macro="" textlink="">
      <xdr:nvSpPr>
        <xdr:cNvPr id="439" name="テキスト ボックス 438"/>
        <xdr:cNvSpPr txBox="1"/>
      </xdr:nvSpPr>
      <xdr:spPr>
        <a:xfrm>
          <a:off x="7594111" y="129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47817</xdr:rowOff>
    </xdr:from>
    <xdr:to>
      <xdr:col>36</xdr:col>
      <xdr:colOff>165100</xdr:colOff>
      <xdr:row>77</xdr:row>
      <xdr:rowOff>149417</xdr:rowOff>
    </xdr:to>
    <xdr:sp macro="" textlink="">
      <xdr:nvSpPr>
        <xdr:cNvPr id="440" name="楕円 439"/>
        <xdr:cNvSpPr/>
      </xdr:nvSpPr>
      <xdr:spPr>
        <a:xfrm>
          <a:off x="6921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140544</xdr:rowOff>
    </xdr:from>
    <xdr:ext cx="534377" cy="259045"/>
    <xdr:sp macro="" textlink="">
      <xdr:nvSpPr>
        <xdr:cNvPr id="441" name="テキスト ボックス 440"/>
        <xdr:cNvSpPr txBox="1"/>
      </xdr:nvSpPr>
      <xdr:spPr>
        <a:xfrm>
          <a:off x="6705111" y="133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55293</xdr:rowOff>
    </xdr:from>
    <xdr:to>
      <xdr:col>55</xdr:col>
      <xdr:colOff>0</xdr:colOff>
      <xdr:row>97</xdr:row>
      <xdr:rowOff>82789</xdr:rowOff>
    </xdr:to>
    <xdr:cxnSp macro="">
      <xdr:nvCxnSpPr>
        <xdr:cNvPr id="472" name="直線コネクタ 471"/>
        <xdr:cNvCxnSpPr/>
      </xdr:nvCxnSpPr>
      <xdr:spPr>
        <a:xfrm flipV="1">
          <a:off x="9639300" y="16685943"/>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113596</xdr:rowOff>
    </xdr:from>
    <xdr:to>
      <xdr:col>50</xdr:col>
      <xdr:colOff>114300</xdr:colOff>
      <xdr:row>97</xdr:row>
      <xdr:rowOff>82789</xdr:rowOff>
    </xdr:to>
    <xdr:cxnSp macro="">
      <xdr:nvCxnSpPr>
        <xdr:cNvPr id="475" name="直線コネクタ 474"/>
        <xdr:cNvCxnSpPr/>
      </xdr:nvCxnSpPr>
      <xdr:spPr>
        <a:xfrm>
          <a:off x="8750300" y="16572796"/>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113596</xdr:rowOff>
    </xdr:from>
    <xdr:to>
      <xdr:col>45</xdr:col>
      <xdr:colOff>177800</xdr:colOff>
      <xdr:row>97</xdr:row>
      <xdr:rowOff>112573</xdr:rowOff>
    </xdr:to>
    <xdr:cxnSp macro="">
      <xdr:nvCxnSpPr>
        <xdr:cNvPr id="478" name="直線コネクタ 477"/>
        <xdr:cNvCxnSpPr/>
      </xdr:nvCxnSpPr>
      <xdr:spPr>
        <a:xfrm flipV="1">
          <a:off x="7861300" y="16572796"/>
          <a:ext cx="889000" cy="1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112573</xdr:rowOff>
    </xdr:from>
    <xdr:to>
      <xdr:col>41</xdr:col>
      <xdr:colOff>50800</xdr:colOff>
      <xdr:row>98</xdr:row>
      <xdr:rowOff>10051</xdr:rowOff>
    </xdr:to>
    <xdr:cxnSp macro="">
      <xdr:nvCxnSpPr>
        <xdr:cNvPr id="481" name="直線コネクタ 480"/>
        <xdr:cNvCxnSpPr/>
      </xdr:nvCxnSpPr>
      <xdr:spPr>
        <a:xfrm flipV="1">
          <a:off x="6972300" y="16743223"/>
          <a:ext cx="889000" cy="6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24805</xdr:rowOff>
    </xdr:from>
    <xdr:to>
      <xdr:col>36</xdr:col>
      <xdr:colOff>165100</xdr:colOff>
      <xdr:row>98</xdr:row>
      <xdr:rowOff>126405</xdr:rowOff>
    </xdr:to>
    <xdr:sp macro="" textlink="">
      <xdr:nvSpPr>
        <xdr:cNvPr id="484" name="フローチャート: 判断 483"/>
        <xdr:cNvSpPr/>
      </xdr:nvSpPr>
      <xdr:spPr>
        <a:xfrm>
          <a:off x="6921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117532</xdr:rowOff>
    </xdr:from>
    <xdr:ext cx="534377" cy="259045"/>
    <xdr:sp macro="" textlink="">
      <xdr:nvSpPr>
        <xdr:cNvPr id="485" name="テキスト ボックス 484"/>
        <xdr:cNvSpPr txBox="1"/>
      </xdr:nvSpPr>
      <xdr:spPr>
        <a:xfrm>
          <a:off x="6705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4493</xdr:rowOff>
    </xdr:from>
    <xdr:to>
      <xdr:col>55</xdr:col>
      <xdr:colOff>50800</xdr:colOff>
      <xdr:row>97</xdr:row>
      <xdr:rowOff>106093</xdr:rowOff>
    </xdr:to>
    <xdr:sp macro="" textlink="">
      <xdr:nvSpPr>
        <xdr:cNvPr id="491" name="楕円 490"/>
        <xdr:cNvSpPr/>
      </xdr:nvSpPr>
      <xdr:spPr>
        <a:xfrm>
          <a:off x="10426700" y="166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27370</xdr:rowOff>
    </xdr:from>
    <xdr:ext cx="534377" cy="259045"/>
    <xdr:sp macro="" textlink="">
      <xdr:nvSpPr>
        <xdr:cNvPr id="492" name="普通建設事業費 （ うち更新整備　）該当値テキスト"/>
        <xdr:cNvSpPr txBox="1"/>
      </xdr:nvSpPr>
      <xdr:spPr>
        <a:xfrm>
          <a:off x="10528300" y="164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31989</xdr:rowOff>
    </xdr:from>
    <xdr:to>
      <xdr:col>50</xdr:col>
      <xdr:colOff>165100</xdr:colOff>
      <xdr:row>97</xdr:row>
      <xdr:rowOff>133589</xdr:rowOff>
    </xdr:to>
    <xdr:sp macro="" textlink="">
      <xdr:nvSpPr>
        <xdr:cNvPr id="493" name="楕円 492"/>
        <xdr:cNvSpPr/>
      </xdr:nvSpPr>
      <xdr:spPr>
        <a:xfrm>
          <a:off x="9588500" y="166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150116</xdr:rowOff>
    </xdr:from>
    <xdr:ext cx="534377" cy="259045"/>
    <xdr:sp macro="" textlink="">
      <xdr:nvSpPr>
        <xdr:cNvPr id="494" name="テキスト ボックス 493"/>
        <xdr:cNvSpPr txBox="1"/>
      </xdr:nvSpPr>
      <xdr:spPr>
        <a:xfrm>
          <a:off x="9372111" y="164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62796</xdr:rowOff>
    </xdr:from>
    <xdr:to>
      <xdr:col>46</xdr:col>
      <xdr:colOff>38100</xdr:colOff>
      <xdr:row>96</xdr:row>
      <xdr:rowOff>164396</xdr:rowOff>
    </xdr:to>
    <xdr:sp macro="" textlink="">
      <xdr:nvSpPr>
        <xdr:cNvPr id="495" name="楕円 494"/>
        <xdr:cNvSpPr/>
      </xdr:nvSpPr>
      <xdr:spPr>
        <a:xfrm>
          <a:off x="8699500" y="165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9473</xdr:rowOff>
    </xdr:from>
    <xdr:ext cx="534377" cy="259045"/>
    <xdr:sp macro="" textlink="">
      <xdr:nvSpPr>
        <xdr:cNvPr id="496" name="テキスト ボックス 495"/>
        <xdr:cNvSpPr txBox="1"/>
      </xdr:nvSpPr>
      <xdr:spPr>
        <a:xfrm>
          <a:off x="8483111" y="162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61773</xdr:rowOff>
    </xdr:from>
    <xdr:to>
      <xdr:col>41</xdr:col>
      <xdr:colOff>101600</xdr:colOff>
      <xdr:row>97</xdr:row>
      <xdr:rowOff>163373</xdr:rowOff>
    </xdr:to>
    <xdr:sp macro="" textlink="">
      <xdr:nvSpPr>
        <xdr:cNvPr id="497" name="楕円 496"/>
        <xdr:cNvSpPr/>
      </xdr:nvSpPr>
      <xdr:spPr>
        <a:xfrm>
          <a:off x="7810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8450</xdr:rowOff>
    </xdr:from>
    <xdr:ext cx="534377" cy="259045"/>
    <xdr:sp macro="" textlink="">
      <xdr:nvSpPr>
        <xdr:cNvPr id="498" name="テキスト ボックス 497"/>
        <xdr:cNvSpPr txBox="1"/>
      </xdr:nvSpPr>
      <xdr:spPr>
        <a:xfrm>
          <a:off x="7594111" y="164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130701</xdr:rowOff>
    </xdr:from>
    <xdr:to>
      <xdr:col>36</xdr:col>
      <xdr:colOff>165100</xdr:colOff>
      <xdr:row>98</xdr:row>
      <xdr:rowOff>60851</xdr:rowOff>
    </xdr:to>
    <xdr:sp macro="" textlink="">
      <xdr:nvSpPr>
        <xdr:cNvPr id="499" name="楕円 498"/>
        <xdr:cNvSpPr/>
      </xdr:nvSpPr>
      <xdr:spPr>
        <a:xfrm>
          <a:off x="6921500" y="167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77378</xdr:rowOff>
    </xdr:from>
    <xdr:ext cx="534377" cy="259045"/>
    <xdr:sp macro="" textlink="">
      <xdr:nvSpPr>
        <xdr:cNvPr id="500" name="テキスト ボックス 499"/>
        <xdr:cNvSpPr txBox="1"/>
      </xdr:nvSpPr>
      <xdr:spPr>
        <a:xfrm>
          <a:off x="6705111" y="165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67069</xdr:rowOff>
    </xdr:from>
    <xdr:to>
      <xdr:col>67</xdr:col>
      <xdr:colOff>101600</xdr:colOff>
      <xdr:row>38</xdr:row>
      <xdr:rowOff>168669</xdr:rowOff>
    </xdr:to>
    <xdr:sp macro="" textlink="">
      <xdr:nvSpPr>
        <xdr:cNvPr id="539" name="フローチャート: 判断 538"/>
        <xdr:cNvSpPr/>
      </xdr:nvSpPr>
      <xdr:spPr>
        <a:xfrm>
          <a:off x="12763500" y="658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13746</xdr:rowOff>
    </xdr:from>
    <xdr:ext cx="378565" cy="259045"/>
    <xdr:sp macro="" textlink="">
      <xdr:nvSpPr>
        <xdr:cNvPr id="540" name="テキスト ボックス 539"/>
        <xdr:cNvSpPr txBox="1"/>
      </xdr:nvSpPr>
      <xdr:spPr>
        <a:xfrm>
          <a:off x="12625017" y="635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41993</xdr:rowOff>
    </xdr:from>
    <xdr:to>
      <xdr:col>85</xdr:col>
      <xdr:colOff>127000</xdr:colOff>
      <xdr:row>78</xdr:row>
      <xdr:rowOff>57938</xdr:rowOff>
    </xdr:to>
    <xdr:cxnSp macro="">
      <xdr:nvCxnSpPr>
        <xdr:cNvPr id="633" name="直線コネクタ 632"/>
        <xdr:cNvCxnSpPr/>
      </xdr:nvCxnSpPr>
      <xdr:spPr>
        <a:xfrm>
          <a:off x="15481300" y="13415093"/>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28220</xdr:rowOff>
    </xdr:from>
    <xdr:to>
      <xdr:col>81</xdr:col>
      <xdr:colOff>50800</xdr:colOff>
      <xdr:row>78</xdr:row>
      <xdr:rowOff>41993</xdr:rowOff>
    </xdr:to>
    <xdr:cxnSp macro="">
      <xdr:nvCxnSpPr>
        <xdr:cNvPr id="636" name="直線コネクタ 635"/>
        <xdr:cNvCxnSpPr/>
      </xdr:nvCxnSpPr>
      <xdr:spPr>
        <a:xfrm>
          <a:off x="14592300" y="13401320"/>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15818</xdr:rowOff>
    </xdr:from>
    <xdr:to>
      <xdr:col>76</xdr:col>
      <xdr:colOff>114300</xdr:colOff>
      <xdr:row>78</xdr:row>
      <xdr:rowOff>28220</xdr:rowOff>
    </xdr:to>
    <xdr:cxnSp macro="">
      <xdr:nvCxnSpPr>
        <xdr:cNvPr id="639" name="直線コネクタ 638"/>
        <xdr:cNvCxnSpPr/>
      </xdr:nvCxnSpPr>
      <xdr:spPr>
        <a:xfrm>
          <a:off x="13703300" y="13388918"/>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788</xdr:rowOff>
    </xdr:from>
    <xdr:to>
      <xdr:col>71</xdr:col>
      <xdr:colOff>177800</xdr:colOff>
      <xdr:row>78</xdr:row>
      <xdr:rowOff>15818</xdr:rowOff>
    </xdr:to>
    <xdr:cxnSp macro="">
      <xdr:nvCxnSpPr>
        <xdr:cNvPr id="642" name="直線コネクタ 641"/>
        <xdr:cNvCxnSpPr/>
      </xdr:nvCxnSpPr>
      <xdr:spPr>
        <a:xfrm>
          <a:off x="12814300" y="13373888"/>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113074</xdr:rowOff>
    </xdr:from>
    <xdr:to>
      <xdr:col>67</xdr:col>
      <xdr:colOff>101600</xdr:colOff>
      <xdr:row>76</xdr:row>
      <xdr:rowOff>43225</xdr:rowOff>
    </xdr:to>
    <xdr:sp macro="" textlink="">
      <xdr:nvSpPr>
        <xdr:cNvPr id="645" name="フローチャート: 判断 644"/>
        <xdr:cNvSpPr/>
      </xdr:nvSpPr>
      <xdr:spPr>
        <a:xfrm>
          <a:off x="12763500" y="129718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59751</xdr:rowOff>
    </xdr:from>
    <xdr:ext cx="534377" cy="259045"/>
    <xdr:sp macro="" textlink="">
      <xdr:nvSpPr>
        <xdr:cNvPr id="646" name="テキスト ボックス 645"/>
        <xdr:cNvSpPr txBox="1"/>
      </xdr:nvSpPr>
      <xdr:spPr>
        <a:xfrm>
          <a:off x="12547111" y="127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7138</xdr:rowOff>
    </xdr:from>
    <xdr:to>
      <xdr:col>85</xdr:col>
      <xdr:colOff>177800</xdr:colOff>
      <xdr:row>78</xdr:row>
      <xdr:rowOff>108738</xdr:rowOff>
    </xdr:to>
    <xdr:sp macro="" textlink="">
      <xdr:nvSpPr>
        <xdr:cNvPr id="652" name="楕円 651"/>
        <xdr:cNvSpPr/>
      </xdr:nvSpPr>
      <xdr:spPr>
        <a:xfrm>
          <a:off x="16268700" y="133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93515</xdr:rowOff>
    </xdr:from>
    <xdr:ext cx="469744" cy="259045"/>
    <xdr:sp macro="" textlink="">
      <xdr:nvSpPr>
        <xdr:cNvPr id="653" name="公債費該当値テキスト"/>
        <xdr:cNvSpPr txBox="1"/>
      </xdr:nvSpPr>
      <xdr:spPr>
        <a:xfrm>
          <a:off x="16370300" y="1329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162643</xdr:rowOff>
    </xdr:from>
    <xdr:to>
      <xdr:col>81</xdr:col>
      <xdr:colOff>101600</xdr:colOff>
      <xdr:row>78</xdr:row>
      <xdr:rowOff>92793</xdr:rowOff>
    </xdr:to>
    <xdr:sp macro="" textlink="">
      <xdr:nvSpPr>
        <xdr:cNvPr id="654" name="楕円 653"/>
        <xdr:cNvSpPr/>
      </xdr:nvSpPr>
      <xdr:spPr>
        <a:xfrm>
          <a:off x="15430500" y="133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83920</xdr:rowOff>
    </xdr:from>
    <xdr:ext cx="469744" cy="259045"/>
    <xdr:sp macro="" textlink="">
      <xdr:nvSpPr>
        <xdr:cNvPr id="655" name="テキスト ボックス 654"/>
        <xdr:cNvSpPr txBox="1"/>
      </xdr:nvSpPr>
      <xdr:spPr>
        <a:xfrm>
          <a:off x="15246428" y="134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148870</xdr:rowOff>
    </xdr:from>
    <xdr:to>
      <xdr:col>76</xdr:col>
      <xdr:colOff>165100</xdr:colOff>
      <xdr:row>78</xdr:row>
      <xdr:rowOff>79020</xdr:rowOff>
    </xdr:to>
    <xdr:sp macro="" textlink="">
      <xdr:nvSpPr>
        <xdr:cNvPr id="656" name="楕円 655"/>
        <xdr:cNvSpPr/>
      </xdr:nvSpPr>
      <xdr:spPr>
        <a:xfrm>
          <a:off x="14541500" y="133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70147</xdr:rowOff>
    </xdr:from>
    <xdr:ext cx="469744" cy="259045"/>
    <xdr:sp macro="" textlink="">
      <xdr:nvSpPr>
        <xdr:cNvPr id="657" name="テキスト ボックス 656"/>
        <xdr:cNvSpPr txBox="1"/>
      </xdr:nvSpPr>
      <xdr:spPr>
        <a:xfrm>
          <a:off x="14357428" y="134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136468</xdr:rowOff>
    </xdr:from>
    <xdr:to>
      <xdr:col>72</xdr:col>
      <xdr:colOff>38100</xdr:colOff>
      <xdr:row>78</xdr:row>
      <xdr:rowOff>66618</xdr:rowOff>
    </xdr:to>
    <xdr:sp macro="" textlink="">
      <xdr:nvSpPr>
        <xdr:cNvPr id="658" name="楕円 657"/>
        <xdr:cNvSpPr/>
      </xdr:nvSpPr>
      <xdr:spPr>
        <a:xfrm>
          <a:off x="13652500" y="133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57745</xdr:rowOff>
    </xdr:from>
    <xdr:ext cx="534377" cy="259045"/>
    <xdr:sp macro="" textlink="">
      <xdr:nvSpPr>
        <xdr:cNvPr id="659" name="テキスト ボックス 658"/>
        <xdr:cNvSpPr txBox="1"/>
      </xdr:nvSpPr>
      <xdr:spPr>
        <a:xfrm>
          <a:off x="13436111" y="134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121438</xdr:rowOff>
    </xdr:from>
    <xdr:to>
      <xdr:col>67</xdr:col>
      <xdr:colOff>101600</xdr:colOff>
      <xdr:row>78</xdr:row>
      <xdr:rowOff>51588</xdr:rowOff>
    </xdr:to>
    <xdr:sp macro="" textlink="">
      <xdr:nvSpPr>
        <xdr:cNvPr id="660" name="楕円 659"/>
        <xdr:cNvSpPr/>
      </xdr:nvSpPr>
      <xdr:spPr>
        <a:xfrm>
          <a:off x="127635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42715</xdr:rowOff>
    </xdr:from>
    <xdr:ext cx="534377" cy="259045"/>
    <xdr:sp macro="" textlink="">
      <xdr:nvSpPr>
        <xdr:cNvPr id="661" name="テキスト ボックス 660"/>
        <xdr:cNvSpPr txBox="1"/>
      </xdr:nvSpPr>
      <xdr:spPr>
        <a:xfrm>
          <a:off x="12547111" y="134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169532</xdr:rowOff>
    </xdr:from>
    <xdr:to>
      <xdr:col>85</xdr:col>
      <xdr:colOff>127000</xdr:colOff>
      <xdr:row>98</xdr:row>
      <xdr:rowOff>141033</xdr:rowOff>
    </xdr:to>
    <xdr:cxnSp macro="">
      <xdr:nvCxnSpPr>
        <xdr:cNvPr id="690" name="直線コネクタ 689"/>
        <xdr:cNvCxnSpPr/>
      </xdr:nvCxnSpPr>
      <xdr:spPr>
        <a:xfrm>
          <a:off x="15481300" y="16800182"/>
          <a:ext cx="8382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169532</xdr:rowOff>
    </xdr:from>
    <xdr:to>
      <xdr:col>81</xdr:col>
      <xdr:colOff>50800</xdr:colOff>
      <xdr:row>98</xdr:row>
      <xdr:rowOff>120168</xdr:rowOff>
    </xdr:to>
    <xdr:cxnSp macro="">
      <xdr:nvCxnSpPr>
        <xdr:cNvPr id="693" name="直線コネクタ 692"/>
        <xdr:cNvCxnSpPr/>
      </xdr:nvCxnSpPr>
      <xdr:spPr>
        <a:xfrm flipV="1">
          <a:off x="14592300" y="16800182"/>
          <a:ext cx="889000" cy="1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93154</xdr:rowOff>
    </xdr:from>
    <xdr:to>
      <xdr:col>76</xdr:col>
      <xdr:colOff>114300</xdr:colOff>
      <xdr:row>98</xdr:row>
      <xdr:rowOff>120168</xdr:rowOff>
    </xdr:to>
    <xdr:cxnSp macro="">
      <xdr:nvCxnSpPr>
        <xdr:cNvPr id="696" name="直線コネクタ 695"/>
        <xdr:cNvCxnSpPr/>
      </xdr:nvCxnSpPr>
      <xdr:spPr>
        <a:xfrm>
          <a:off x="13703300" y="16895254"/>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51842</xdr:rowOff>
    </xdr:from>
    <xdr:to>
      <xdr:col>71</xdr:col>
      <xdr:colOff>177800</xdr:colOff>
      <xdr:row>98</xdr:row>
      <xdr:rowOff>93154</xdr:rowOff>
    </xdr:to>
    <xdr:cxnSp macro="">
      <xdr:nvCxnSpPr>
        <xdr:cNvPr id="699" name="直線コネクタ 698"/>
        <xdr:cNvCxnSpPr/>
      </xdr:nvCxnSpPr>
      <xdr:spPr>
        <a:xfrm>
          <a:off x="12814300" y="16682492"/>
          <a:ext cx="889000" cy="2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702" name="フローチャート: 判断 701"/>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703" name="テキスト ボックス 702"/>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90233</xdr:rowOff>
    </xdr:from>
    <xdr:to>
      <xdr:col>85</xdr:col>
      <xdr:colOff>177800</xdr:colOff>
      <xdr:row>99</xdr:row>
      <xdr:rowOff>20383</xdr:rowOff>
    </xdr:to>
    <xdr:sp macro="" textlink="">
      <xdr:nvSpPr>
        <xdr:cNvPr id="709" name="楕円 708"/>
        <xdr:cNvSpPr/>
      </xdr:nvSpPr>
      <xdr:spPr>
        <a:xfrm>
          <a:off x="16268700" y="168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5160</xdr:rowOff>
    </xdr:from>
    <xdr:ext cx="469744" cy="259045"/>
    <xdr:sp macro="" textlink="">
      <xdr:nvSpPr>
        <xdr:cNvPr id="710" name="積立金該当値テキスト"/>
        <xdr:cNvSpPr txBox="1"/>
      </xdr:nvSpPr>
      <xdr:spPr>
        <a:xfrm>
          <a:off x="16370300" y="168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118732</xdr:rowOff>
    </xdr:from>
    <xdr:to>
      <xdr:col>81</xdr:col>
      <xdr:colOff>101600</xdr:colOff>
      <xdr:row>98</xdr:row>
      <xdr:rowOff>48882</xdr:rowOff>
    </xdr:to>
    <xdr:sp macro="" textlink="">
      <xdr:nvSpPr>
        <xdr:cNvPr id="711" name="楕円 710"/>
        <xdr:cNvSpPr/>
      </xdr:nvSpPr>
      <xdr:spPr>
        <a:xfrm>
          <a:off x="154305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40009</xdr:rowOff>
    </xdr:from>
    <xdr:ext cx="534377" cy="259045"/>
    <xdr:sp macro="" textlink="">
      <xdr:nvSpPr>
        <xdr:cNvPr id="712" name="テキスト ボックス 711"/>
        <xdr:cNvSpPr txBox="1"/>
      </xdr:nvSpPr>
      <xdr:spPr>
        <a:xfrm>
          <a:off x="15214111"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69368</xdr:rowOff>
    </xdr:from>
    <xdr:to>
      <xdr:col>76</xdr:col>
      <xdr:colOff>165100</xdr:colOff>
      <xdr:row>98</xdr:row>
      <xdr:rowOff>170968</xdr:rowOff>
    </xdr:to>
    <xdr:sp macro="" textlink="">
      <xdr:nvSpPr>
        <xdr:cNvPr id="713" name="楕円 712"/>
        <xdr:cNvSpPr/>
      </xdr:nvSpPr>
      <xdr:spPr>
        <a:xfrm>
          <a:off x="14541500" y="168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162095</xdr:rowOff>
    </xdr:from>
    <xdr:ext cx="469744" cy="259045"/>
    <xdr:sp macro="" textlink="">
      <xdr:nvSpPr>
        <xdr:cNvPr id="714" name="テキスト ボックス 713"/>
        <xdr:cNvSpPr txBox="1"/>
      </xdr:nvSpPr>
      <xdr:spPr>
        <a:xfrm>
          <a:off x="14357428" y="1696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42354</xdr:rowOff>
    </xdr:from>
    <xdr:to>
      <xdr:col>72</xdr:col>
      <xdr:colOff>38100</xdr:colOff>
      <xdr:row>98</xdr:row>
      <xdr:rowOff>143954</xdr:rowOff>
    </xdr:to>
    <xdr:sp macro="" textlink="">
      <xdr:nvSpPr>
        <xdr:cNvPr id="715" name="楕円 714"/>
        <xdr:cNvSpPr/>
      </xdr:nvSpPr>
      <xdr:spPr>
        <a:xfrm>
          <a:off x="13652500" y="168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135081</xdr:rowOff>
    </xdr:from>
    <xdr:ext cx="469744" cy="259045"/>
    <xdr:sp macro="" textlink="">
      <xdr:nvSpPr>
        <xdr:cNvPr id="716" name="テキスト ボックス 715"/>
        <xdr:cNvSpPr txBox="1"/>
      </xdr:nvSpPr>
      <xdr:spPr>
        <a:xfrm>
          <a:off x="13468428" y="169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1042</xdr:rowOff>
    </xdr:from>
    <xdr:to>
      <xdr:col>67</xdr:col>
      <xdr:colOff>101600</xdr:colOff>
      <xdr:row>97</xdr:row>
      <xdr:rowOff>102642</xdr:rowOff>
    </xdr:to>
    <xdr:sp macro="" textlink="">
      <xdr:nvSpPr>
        <xdr:cNvPr id="717" name="楕円 716"/>
        <xdr:cNvSpPr/>
      </xdr:nvSpPr>
      <xdr:spPr>
        <a:xfrm>
          <a:off x="12763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119169</xdr:rowOff>
    </xdr:from>
    <xdr:ext cx="534377" cy="259045"/>
    <xdr:sp macro="" textlink="">
      <xdr:nvSpPr>
        <xdr:cNvPr id="718" name="テキスト ボックス 717"/>
        <xdr:cNvSpPr txBox="1"/>
      </xdr:nvSpPr>
      <xdr:spPr>
        <a:xfrm>
          <a:off x="12547111" y="164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96375</xdr:rowOff>
    </xdr:from>
    <xdr:to>
      <xdr:col>111</xdr:col>
      <xdr:colOff>177800</xdr:colOff>
      <xdr:row>39</xdr:row>
      <xdr:rowOff>98878</xdr:rowOff>
    </xdr:to>
    <xdr:cxnSp macro="">
      <xdr:nvCxnSpPr>
        <xdr:cNvPr id="752" name="直線コネクタ 751"/>
        <xdr:cNvCxnSpPr/>
      </xdr:nvCxnSpPr>
      <xdr:spPr>
        <a:xfrm>
          <a:off x="20434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131536</xdr:rowOff>
    </xdr:from>
    <xdr:to>
      <xdr:col>107</xdr:col>
      <xdr:colOff>50800</xdr:colOff>
      <xdr:row>39</xdr:row>
      <xdr:rowOff>96375</xdr:rowOff>
    </xdr:to>
    <xdr:cxnSp macro="">
      <xdr:nvCxnSpPr>
        <xdr:cNvPr id="755" name="直線コネクタ 754"/>
        <xdr:cNvCxnSpPr/>
      </xdr:nvCxnSpPr>
      <xdr:spPr>
        <a:xfrm>
          <a:off x="19545300" y="6132286"/>
          <a:ext cx="889000" cy="6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131536</xdr:rowOff>
    </xdr:from>
    <xdr:to>
      <xdr:col>102</xdr:col>
      <xdr:colOff>114300</xdr:colOff>
      <xdr:row>36</xdr:row>
      <xdr:rowOff>143401</xdr:rowOff>
    </xdr:to>
    <xdr:cxnSp macro="">
      <xdr:nvCxnSpPr>
        <xdr:cNvPr id="758" name="直線コネクタ 757"/>
        <xdr:cNvCxnSpPr/>
      </xdr:nvCxnSpPr>
      <xdr:spPr>
        <a:xfrm flipV="1">
          <a:off x="18656300" y="6132286"/>
          <a:ext cx="889000" cy="18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0" name="テキスト ボックス 759"/>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152690</xdr:rowOff>
    </xdr:from>
    <xdr:to>
      <xdr:col>98</xdr:col>
      <xdr:colOff>38100</xdr:colOff>
      <xdr:row>39</xdr:row>
      <xdr:rowOff>82840</xdr:rowOff>
    </xdr:to>
    <xdr:sp macro="" textlink="">
      <xdr:nvSpPr>
        <xdr:cNvPr id="761" name="フローチャート: 判断 760"/>
        <xdr:cNvSpPr/>
      </xdr:nvSpPr>
      <xdr:spPr>
        <a:xfrm>
          <a:off x="18605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73967</xdr:rowOff>
    </xdr:from>
    <xdr:ext cx="378565" cy="259045"/>
    <xdr:sp macro="" textlink="">
      <xdr:nvSpPr>
        <xdr:cNvPr id="762" name="テキスト ボックス 761"/>
        <xdr:cNvSpPr txBox="1"/>
      </xdr:nvSpPr>
      <xdr:spPr>
        <a:xfrm>
          <a:off x="18467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45575</xdr:rowOff>
    </xdr:from>
    <xdr:to>
      <xdr:col>107</xdr:col>
      <xdr:colOff>101600</xdr:colOff>
      <xdr:row>39</xdr:row>
      <xdr:rowOff>147175</xdr:rowOff>
    </xdr:to>
    <xdr:sp macro="" textlink="">
      <xdr:nvSpPr>
        <xdr:cNvPr id="772" name="楕円 771"/>
        <xdr:cNvSpPr/>
      </xdr:nvSpPr>
      <xdr:spPr>
        <a:xfrm>
          <a:off x="20383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138302</xdr:rowOff>
    </xdr:from>
    <xdr:ext cx="313932" cy="259045"/>
    <xdr:sp macro="" textlink="">
      <xdr:nvSpPr>
        <xdr:cNvPr id="773" name="テキスト ボックス 772"/>
        <xdr:cNvSpPr txBox="1"/>
      </xdr:nvSpPr>
      <xdr:spPr>
        <a:xfrm>
          <a:off x="20277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80736</xdr:rowOff>
    </xdr:from>
    <xdr:to>
      <xdr:col>102</xdr:col>
      <xdr:colOff>165100</xdr:colOff>
      <xdr:row>36</xdr:row>
      <xdr:rowOff>10886</xdr:rowOff>
    </xdr:to>
    <xdr:sp macro="" textlink="">
      <xdr:nvSpPr>
        <xdr:cNvPr id="774" name="楕円 773"/>
        <xdr:cNvSpPr/>
      </xdr:nvSpPr>
      <xdr:spPr>
        <a:xfrm>
          <a:off x="19494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27413</xdr:rowOff>
    </xdr:from>
    <xdr:ext cx="469744" cy="259045"/>
    <xdr:sp macro="" textlink="">
      <xdr:nvSpPr>
        <xdr:cNvPr id="775" name="テキスト ボックス 774"/>
        <xdr:cNvSpPr txBox="1"/>
      </xdr:nvSpPr>
      <xdr:spPr>
        <a:xfrm>
          <a:off x="19310428" y="585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92601</xdr:rowOff>
    </xdr:from>
    <xdr:to>
      <xdr:col>98</xdr:col>
      <xdr:colOff>38100</xdr:colOff>
      <xdr:row>37</xdr:row>
      <xdr:rowOff>22751</xdr:rowOff>
    </xdr:to>
    <xdr:sp macro="" textlink="">
      <xdr:nvSpPr>
        <xdr:cNvPr id="776" name="楕円 775"/>
        <xdr:cNvSpPr/>
      </xdr:nvSpPr>
      <xdr:spPr>
        <a:xfrm>
          <a:off x="18605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39278</xdr:rowOff>
    </xdr:from>
    <xdr:ext cx="469744" cy="259045"/>
    <xdr:sp macro="" textlink="">
      <xdr:nvSpPr>
        <xdr:cNvPr id="777" name="テキスト ボックス 776"/>
        <xdr:cNvSpPr txBox="1"/>
      </xdr:nvSpPr>
      <xdr:spPr>
        <a:xfrm>
          <a:off x="18421428" y="604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114935</xdr:rowOff>
    </xdr:from>
    <xdr:to>
      <xdr:col>102</xdr:col>
      <xdr:colOff>114300</xdr:colOff>
      <xdr:row>59</xdr:row>
      <xdr:rowOff>44450</xdr:rowOff>
    </xdr:to>
    <xdr:cxnSp macro="">
      <xdr:nvCxnSpPr>
        <xdr:cNvPr id="815" name="直線コネクタ 814"/>
        <xdr:cNvCxnSpPr/>
      </xdr:nvCxnSpPr>
      <xdr:spPr>
        <a:xfrm>
          <a:off x="18656300" y="1005903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12446</xdr:rowOff>
    </xdr:from>
    <xdr:to>
      <xdr:col>98</xdr:col>
      <xdr:colOff>38100</xdr:colOff>
      <xdr:row>58</xdr:row>
      <xdr:rowOff>114046</xdr:rowOff>
    </xdr:to>
    <xdr:sp macro="" textlink="">
      <xdr:nvSpPr>
        <xdr:cNvPr id="818" name="フローチャート: 判断 817"/>
        <xdr:cNvSpPr/>
      </xdr:nvSpPr>
      <xdr:spPr>
        <a:xfrm>
          <a:off x="186055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130573</xdr:rowOff>
    </xdr:from>
    <xdr:ext cx="469744" cy="259045"/>
    <xdr:sp macro="" textlink="">
      <xdr:nvSpPr>
        <xdr:cNvPr id="819" name="テキスト ボックス 818"/>
        <xdr:cNvSpPr txBox="1"/>
      </xdr:nvSpPr>
      <xdr:spPr>
        <a:xfrm>
          <a:off x="18421428" y="97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64135</xdr:rowOff>
    </xdr:from>
    <xdr:to>
      <xdr:col>98</xdr:col>
      <xdr:colOff>38100</xdr:colOff>
      <xdr:row>58</xdr:row>
      <xdr:rowOff>165735</xdr:rowOff>
    </xdr:to>
    <xdr:sp macro="" textlink="">
      <xdr:nvSpPr>
        <xdr:cNvPr id="833" name="楕円 832"/>
        <xdr:cNvSpPr/>
      </xdr:nvSpPr>
      <xdr:spPr>
        <a:xfrm>
          <a:off x="186055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156862</xdr:rowOff>
    </xdr:from>
    <xdr:ext cx="378565" cy="259045"/>
    <xdr:sp macro="" textlink="">
      <xdr:nvSpPr>
        <xdr:cNvPr id="834" name="テキスト ボックス 833"/>
        <xdr:cNvSpPr txBox="1"/>
      </xdr:nvSpPr>
      <xdr:spPr>
        <a:xfrm>
          <a:off x="18467017" y="1010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117639</xdr:rowOff>
    </xdr:from>
    <xdr:to>
      <xdr:col>116</xdr:col>
      <xdr:colOff>63500</xdr:colOff>
      <xdr:row>78</xdr:row>
      <xdr:rowOff>121565</xdr:rowOff>
    </xdr:to>
    <xdr:cxnSp macro="">
      <xdr:nvCxnSpPr>
        <xdr:cNvPr id="864" name="直線コネクタ 863"/>
        <xdr:cNvCxnSpPr/>
      </xdr:nvCxnSpPr>
      <xdr:spPr>
        <a:xfrm flipV="1">
          <a:off x="21323300" y="13490739"/>
          <a:ext cx="8382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96438</xdr:rowOff>
    </xdr:from>
    <xdr:to>
      <xdr:col>111</xdr:col>
      <xdr:colOff>177800</xdr:colOff>
      <xdr:row>78</xdr:row>
      <xdr:rowOff>121565</xdr:rowOff>
    </xdr:to>
    <xdr:cxnSp macro="">
      <xdr:nvCxnSpPr>
        <xdr:cNvPr id="867" name="直線コネクタ 866"/>
        <xdr:cNvCxnSpPr/>
      </xdr:nvCxnSpPr>
      <xdr:spPr>
        <a:xfrm>
          <a:off x="20434300" y="13298088"/>
          <a:ext cx="8890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96438</xdr:rowOff>
    </xdr:from>
    <xdr:to>
      <xdr:col>107</xdr:col>
      <xdr:colOff>50800</xdr:colOff>
      <xdr:row>77</xdr:row>
      <xdr:rowOff>120822</xdr:rowOff>
    </xdr:to>
    <xdr:cxnSp macro="">
      <xdr:nvCxnSpPr>
        <xdr:cNvPr id="870" name="直線コネクタ 869"/>
        <xdr:cNvCxnSpPr/>
      </xdr:nvCxnSpPr>
      <xdr:spPr>
        <a:xfrm flipV="1">
          <a:off x="19545300" y="1329808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119907</xdr:rowOff>
    </xdr:from>
    <xdr:to>
      <xdr:col>102</xdr:col>
      <xdr:colOff>114300</xdr:colOff>
      <xdr:row>77</xdr:row>
      <xdr:rowOff>120822</xdr:rowOff>
    </xdr:to>
    <xdr:cxnSp macro="">
      <xdr:nvCxnSpPr>
        <xdr:cNvPr id="873" name="直線コネクタ 872"/>
        <xdr:cNvCxnSpPr/>
      </xdr:nvCxnSpPr>
      <xdr:spPr>
        <a:xfrm>
          <a:off x="18656300" y="1332155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84595</xdr:rowOff>
    </xdr:from>
    <xdr:to>
      <xdr:col>98</xdr:col>
      <xdr:colOff>38100</xdr:colOff>
      <xdr:row>77</xdr:row>
      <xdr:rowOff>14745</xdr:rowOff>
    </xdr:to>
    <xdr:sp macro="" textlink="">
      <xdr:nvSpPr>
        <xdr:cNvPr id="876" name="フローチャート: 判断 875"/>
        <xdr:cNvSpPr/>
      </xdr:nvSpPr>
      <xdr:spPr>
        <a:xfrm>
          <a:off x="18605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31272</xdr:rowOff>
    </xdr:from>
    <xdr:ext cx="534377" cy="259045"/>
    <xdr:sp macro="" textlink="">
      <xdr:nvSpPr>
        <xdr:cNvPr id="877" name="テキスト ボックス 876"/>
        <xdr:cNvSpPr txBox="1"/>
      </xdr:nvSpPr>
      <xdr:spPr>
        <a:xfrm>
          <a:off x="18389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66839</xdr:rowOff>
    </xdr:from>
    <xdr:to>
      <xdr:col>116</xdr:col>
      <xdr:colOff>114300</xdr:colOff>
      <xdr:row>78</xdr:row>
      <xdr:rowOff>168439</xdr:rowOff>
    </xdr:to>
    <xdr:sp macro="" textlink="">
      <xdr:nvSpPr>
        <xdr:cNvPr id="883" name="楕円 882"/>
        <xdr:cNvSpPr/>
      </xdr:nvSpPr>
      <xdr:spPr>
        <a:xfrm>
          <a:off x="221107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45266</xdr:rowOff>
    </xdr:from>
    <xdr:ext cx="534377" cy="259045"/>
    <xdr:sp macro="" textlink="">
      <xdr:nvSpPr>
        <xdr:cNvPr id="884" name="繰出金該当値テキスト"/>
        <xdr:cNvSpPr txBox="1"/>
      </xdr:nvSpPr>
      <xdr:spPr>
        <a:xfrm>
          <a:off x="22212300" y="134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70765</xdr:rowOff>
    </xdr:from>
    <xdr:to>
      <xdr:col>112</xdr:col>
      <xdr:colOff>38100</xdr:colOff>
      <xdr:row>79</xdr:row>
      <xdr:rowOff>915</xdr:rowOff>
    </xdr:to>
    <xdr:sp macro="" textlink="">
      <xdr:nvSpPr>
        <xdr:cNvPr id="885" name="楕円 884"/>
        <xdr:cNvSpPr/>
      </xdr:nvSpPr>
      <xdr:spPr>
        <a:xfrm>
          <a:off x="21272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163492</xdr:rowOff>
    </xdr:from>
    <xdr:ext cx="534377" cy="259045"/>
    <xdr:sp macro="" textlink="">
      <xdr:nvSpPr>
        <xdr:cNvPr id="886" name="テキスト ボックス 885"/>
        <xdr:cNvSpPr txBox="1"/>
      </xdr:nvSpPr>
      <xdr:spPr>
        <a:xfrm>
          <a:off x="21056111" y="135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45638</xdr:rowOff>
    </xdr:from>
    <xdr:to>
      <xdr:col>107</xdr:col>
      <xdr:colOff>101600</xdr:colOff>
      <xdr:row>77</xdr:row>
      <xdr:rowOff>147238</xdr:rowOff>
    </xdr:to>
    <xdr:sp macro="" textlink="">
      <xdr:nvSpPr>
        <xdr:cNvPr id="887" name="楕円 886"/>
        <xdr:cNvSpPr/>
      </xdr:nvSpPr>
      <xdr:spPr>
        <a:xfrm>
          <a:off x="20383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138365</xdr:rowOff>
    </xdr:from>
    <xdr:ext cx="534377" cy="259045"/>
    <xdr:sp macro="" textlink="">
      <xdr:nvSpPr>
        <xdr:cNvPr id="888" name="テキスト ボックス 887"/>
        <xdr:cNvSpPr txBox="1"/>
      </xdr:nvSpPr>
      <xdr:spPr>
        <a:xfrm>
          <a:off x="20167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70022</xdr:rowOff>
    </xdr:from>
    <xdr:to>
      <xdr:col>102</xdr:col>
      <xdr:colOff>165100</xdr:colOff>
      <xdr:row>78</xdr:row>
      <xdr:rowOff>172</xdr:rowOff>
    </xdr:to>
    <xdr:sp macro="" textlink="">
      <xdr:nvSpPr>
        <xdr:cNvPr id="889" name="楕円 888"/>
        <xdr:cNvSpPr/>
      </xdr:nvSpPr>
      <xdr:spPr>
        <a:xfrm>
          <a:off x="19494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162749</xdr:rowOff>
    </xdr:from>
    <xdr:ext cx="534377" cy="259045"/>
    <xdr:sp macro="" textlink="">
      <xdr:nvSpPr>
        <xdr:cNvPr id="890" name="テキスト ボックス 889"/>
        <xdr:cNvSpPr txBox="1"/>
      </xdr:nvSpPr>
      <xdr:spPr>
        <a:xfrm>
          <a:off x="19278111" y="13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69107</xdr:rowOff>
    </xdr:from>
    <xdr:to>
      <xdr:col>98</xdr:col>
      <xdr:colOff>38100</xdr:colOff>
      <xdr:row>77</xdr:row>
      <xdr:rowOff>170707</xdr:rowOff>
    </xdr:to>
    <xdr:sp macro="" textlink="">
      <xdr:nvSpPr>
        <xdr:cNvPr id="891" name="楕円 890"/>
        <xdr:cNvSpPr/>
      </xdr:nvSpPr>
      <xdr:spPr>
        <a:xfrm>
          <a:off x="18605500" y="13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161834</xdr:rowOff>
    </xdr:from>
    <xdr:ext cx="534377" cy="259045"/>
    <xdr:sp macro="" textlink="">
      <xdr:nvSpPr>
        <xdr:cNvPr id="892" name="テキスト ボックス 891"/>
        <xdr:cNvSpPr txBox="1"/>
      </xdr:nvSpPr>
      <xdr:spPr>
        <a:xfrm>
          <a:off x="18389111" y="13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年度に人件費が減少しているのは、常備消防の富士山南東消防組合への移行に伴い、町職員が減少したことによるものである。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令和元年度は職員数の増により増加したものの、類似団体平均と比較して低い状況を維持している。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近年、こども交流センターや放課後児童会、防災センターなど新たな施設の整備が行われ、その運営管理に係る経費の発生などにより増加傾向にあり、類似団体平均と比較して高い状況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る増に加え、令和元年度は小規模保育事業施設整備に対する補助やプレミアム付商品券事業の実施などにより増加している。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年度から下水道事業会計が公営企業（法適）化したことに伴い、下水道事業会計繰出金を補助費等として計上したことなどにより減少しており、類似団体平均と比較して依然として低い状況にある。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43,601
43,188
26.63
15,780,173
14,959,265
557,515
10,925,350
2,718,010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109329</xdr:rowOff>
    </xdr:from>
    <xdr:to>
      <xdr:col>24</xdr:col>
      <xdr:colOff>63500</xdr:colOff>
      <xdr:row>37</xdr:row>
      <xdr:rowOff>143292</xdr:rowOff>
    </xdr:to>
    <xdr:cxnSp macro="">
      <xdr:nvCxnSpPr>
        <xdr:cNvPr id="63" name="直線コネクタ 62"/>
        <xdr:cNvCxnSpPr/>
      </xdr:nvCxnSpPr>
      <xdr:spPr>
        <a:xfrm>
          <a:off x="3797300" y="6452979"/>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109329</xdr:rowOff>
    </xdr:from>
    <xdr:to>
      <xdr:col>19</xdr:col>
      <xdr:colOff>177800</xdr:colOff>
      <xdr:row>37</xdr:row>
      <xdr:rowOff>132189</xdr:rowOff>
    </xdr:to>
    <xdr:cxnSp macro="">
      <xdr:nvCxnSpPr>
        <xdr:cNvPr id="66" name="直線コネクタ 65"/>
        <xdr:cNvCxnSpPr/>
      </xdr:nvCxnSpPr>
      <xdr:spPr>
        <a:xfrm flipV="1">
          <a:off x="2908300" y="645297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127617</xdr:rowOff>
    </xdr:from>
    <xdr:to>
      <xdr:col>15</xdr:col>
      <xdr:colOff>50800</xdr:colOff>
      <xdr:row>37</xdr:row>
      <xdr:rowOff>132189</xdr:rowOff>
    </xdr:to>
    <xdr:cxnSp macro="">
      <xdr:nvCxnSpPr>
        <xdr:cNvPr id="69" name="直線コネクタ 68"/>
        <xdr:cNvCxnSpPr/>
      </xdr:nvCxnSpPr>
      <xdr:spPr>
        <a:xfrm>
          <a:off x="2019300" y="64712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48913</xdr:rowOff>
    </xdr:from>
    <xdr:to>
      <xdr:col>10</xdr:col>
      <xdr:colOff>114300</xdr:colOff>
      <xdr:row>37</xdr:row>
      <xdr:rowOff>127617</xdr:rowOff>
    </xdr:to>
    <xdr:cxnSp macro="">
      <xdr:nvCxnSpPr>
        <xdr:cNvPr id="72" name="直線コネクタ 71"/>
        <xdr:cNvCxnSpPr/>
      </xdr:nvCxnSpPr>
      <xdr:spPr>
        <a:xfrm>
          <a:off x="1130300" y="6392563"/>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92492</xdr:rowOff>
    </xdr:from>
    <xdr:to>
      <xdr:col>24</xdr:col>
      <xdr:colOff>114300</xdr:colOff>
      <xdr:row>38</xdr:row>
      <xdr:rowOff>22642</xdr:rowOff>
    </xdr:to>
    <xdr:sp macro="" textlink="">
      <xdr:nvSpPr>
        <xdr:cNvPr id="82" name="楕円 81"/>
        <xdr:cNvSpPr/>
      </xdr:nvSpPr>
      <xdr:spPr>
        <a:xfrm>
          <a:off x="45847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70919</xdr:rowOff>
    </xdr:from>
    <xdr:ext cx="469744" cy="259045"/>
    <xdr:sp macro="" textlink="">
      <xdr:nvSpPr>
        <xdr:cNvPr id="83" name="議会費該当値テキスト"/>
        <xdr:cNvSpPr txBox="1"/>
      </xdr:nvSpPr>
      <xdr:spPr>
        <a:xfrm>
          <a:off x="4686300" y="64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58529</xdr:rowOff>
    </xdr:from>
    <xdr:to>
      <xdr:col>20</xdr:col>
      <xdr:colOff>38100</xdr:colOff>
      <xdr:row>37</xdr:row>
      <xdr:rowOff>160129</xdr:rowOff>
    </xdr:to>
    <xdr:sp macro="" textlink="">
      <xdr:nvSpPr>
        <xdr:cNvPr id="84" name="楕円 83"/>
        <xdr:cNvSpPr/>
      </xdr:nvSpPr>
      <xdr:spPr>
        <a:xfrm>
          <a:off x="37465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151256</xdr:rowOff>
    </xdr:from>
    <xdr:ext cx="469744" cy="259045"/>
    <xdr:sp macro="" textlink="">
      <xdr:nvSpPr>
        <xdr:cNvPr id="85" name="テキスト ボックス 84"/>
        <xdr:cNvSpPr txBox="1"/>
      </xdr:nvSpPr>
      <xdr:spPr>
        <a:xfrm>
          <a:off x="3562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81389</xdr:rowOff>
    </xdr:from>
    <xdr:to>
      <xdr:col>15</xdr:col>
      <xdr:colOff>101600</xdr:colOff>
      <xdr:row>38</xdr:row>
      <xdr:rowOff>11539</xdr:rowOff>
    </xdr:to>
    <xdr:sp macro="" textlink="">
      <xdr:nvSpPr>
        <xdr:cNvPr id="86" name="楕円 85"/>
        <xdr:cNvSpPr/>
      </xdr:nvSpPr>
      <xdr:spPr>
        <a:xfrm>
          <a:off x="2857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2666</xdr:rowOff>
    </xdr:from>
    <xdr:ext cx="469744" cy="259045"/>
    <xdr:sp macro="" textlink="">
      <xdr:nvSpPr>
        <xdr:cNvPr id="87" name="テキスト ボックス 86"/>
        <xdr:cNvSpPr txBox="1"/>
      </xdr:nvSpPr>
      <xdr:spPr>
        <a:xfrm>
          <a:off x="2673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76817</xdr:rowOff>
    </xdr:from>
    <xdr:to>
      <xdr:col>10</xdr:col>
      <xdr:colOff>165100</xdr:colOff>
      <xdr:row>38</xdr:row>
      <xdr:rowOff>6967</xdr:rowOff>
    </xdr:to>
    <xdr:sp macro="" textlink="">
      <xdr:nvSpPr>
        <xdr:cNvPr id="88" name="楕円 87"/>
        <xdr:cNvSpPr/>
      </xdr:nvSpPr>
      <xdr:spPr>
        <a:xfrm>
          <a:off x="1968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169544</xdr:rowOff>
    </xdr:from>
    <xdr:ext cx="469744" cy="259045"/>
    <xdr:sp macro="" textlink="">
      <xdr:nvSpPr>
        <xdr:cNvPr id="89" name="テキスト ボックス 88"/>
        <xdr:cNvSpPr txBox="1"/>
      </xdr:nvSpPr>
      <xdr:spPr>
        <a:xfrm>
          <a:off x="1784428" y="65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169563</xdr:rowOff>
    </xdr:from>
    <xdr:to>
      <xdr:col>6</xdr:col>
      <xdr:colOff>38100</xdr:colOff>
      <xdr:row>37</xdr:row>
      <xdr:rowOff>99713</xdr:rowOff>
    </xdr:to>
    <xdr:sp macro="" textlink="">
      <xdr:nvSpPr>
        <xdr:cNvPr id="90" name="楕円 89"/>
        <xdr:cNvSpPr/>
      </xdr:nvSpPr>
      <xdr:spPr>
        <a:xfrm>
          <a:off x="10795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90840</xdr:rowOff>
    </xdr:from>
    <xdr:ext cx="469744" cy="259045"/>
    <xdr:sp macro="" textlink="">
      <xdr:nvSpPr>
        <xdr:cNvPr id="91" name="テキスト ボックス 90"/>
        <xdr:cNvSpPr txBox="1"/>
      </xdr:nvSpPr>
      <xdr:spPr>
        <a:xfrm>
          <a:off x="895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81878</xdr:rowOff>
    </xdr:from>
    <xdr:to>
      <xdr:col>24</xdr:col>
      <xdr:colOff>63500</xdr:colOff>
      <xdr:row>57</xdr:row>
      <xdr:rowOff>144149</xdr:rowOff>
    </xdr:to>
    <xdr:cxnSp macro="">
      <xdr:nvCxnSpPr>
        <xdr:cNvPr id="118" name="直線コネクタ 117"/>
        <xdr:cNvCxnSpPr/>
      </xdr:nvCxnSpPr>
      <xdr:spPr>
        <a:xfrm>
          <a:off x="3797300" y="9854528"/>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81878</xdr:rowOff>
    </xdr:from>
    <xdr:to>
      <xdr:col>19</xdr:col>
      <xdr:colOff>177800</xdr:colOff>
      <xdr:row>57</xdr:row>
      <xdr:rowOff>90930</xdr:rowOff>
    </xdr:to>
    <xdr:cxnSp macro="">
      <xdr:nvCxnSpPr>
        <xdr:cNvPr id="121" name="直線コネクタ 120"/>
        <xdr:cNvCxnSpPr/>
      </xdr:nvCxnSpPr>
      <xdr:spPr>
        <a:xfrm flipV="1">
          <a:off x="2908300" y="9854528"/>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90930</xdr:rowOff>
    </xdr:from>
    <xdr:to>
      <xdr:col>15</xdr:col>
      <xdr:colOff>50800</xdr:colOff>
      <xdr:row>57</xdr:row>
      <xdr:rowOff>116154</xdr:rowOff>
    </xdr:to>
    <xdr:cxnSp macro="">
      <xdr:nvCxnSpPr>
        <xdr:cNvPr id="124" name="直線コネクタ 123"/>
        <xdr:cNvCxnSpPr/>
      </xdr:nvCxnSpPr>
      <xdr:spPr>
        <a:xfrm flipV="1">
          <a:off x="2019300" y="9863580"/>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82509</xdr:rowOff>
    </xdr:from>
    <xdr:to>
      <xdr:col>10</xdr:col>
      <xdr:colOff>114300</xdr:colOff>
      <xdr:row>57</xdr:row>
      <xdr:rowOff>116154</xdr:rowOff>
    </xdr:to>
    <xdr:cxnSp macro="">
      <xdr:nvCxnSpPr>
        <xdr:cNvPr id="127" name="直線コネクタ 126"/>
        <xdr:cNvCxnSpPr/>
      </xdr:nvCxnSpPr>
      <xdr:spPr>
        <a:xfrm>
          <a:off x="1130300" y="9855159"/>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15112</xdr:rowOff>
    </xdr:from>
    <xdr:to>
      <xdr:col>6</xdr:col>
      <xdr:colOff>38100</xdr:colOff>
      <xdr:row>57</xdr:row>
      <xdr:rowOff>116712</xdr:rowOff>
    </xdr:to>
    <xdr:sp macro="" textlink="">
      <xdr:nvSpPr>
        <xdr:cNvPr id="130" name="フローチャート: 判断 129"/>
        <xdr:cNvSpPr/>
      </xdr:nvSpPr>
      <xdr:spPr>
        <a:xfrm>
          <a:off x="1079500" y="97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133239</xdr:rowOff>
    </xdr:from>
    <xdr:ext cx="534377" cy="259045"/>
    <xdr:sp macro="" textlink="">
      <xdr:nvSpPr>
        <xdr:cNvPr id="131" name="テキスト ボックス 130"/>
        <xdr:cNvSpPr txBox="1"/>
      </xdr:nvSpPr>
      <xdr:spPr>
        <a:xfrm>
          <a:off x="863111" y="95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93349</xdr:rowOff>
    </xdr:from>
    <xdr:to>
      <xdr:col>24</xdr:col>
      <xdr:colOff>114300</xdr:colOff>
      <xdr:row>58</xdr:row>
      <xdr:rowOff>23499</xdr:rowOff>
    </xdr:to>
    <xdr:sp macro="" textlink="">
      <xdr:nvSpPr>
        <xdr:cNvPr id="137" name="楕円 136"/>
        <xdr:cNvSpPr/>
      </xdr:nvSpPr>
      <xdr:spPr>
        <a:xfrm>
          <a:off x="4584700" y="9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8276</xdr:rowOff>
    </xdr:from>
    <xdr:ext cx="534377" cy="259045"/>
    <xdr:sp macro="" textlink="">
      <xdr:nvSpPr>
        <xdr:cNvPr id="138" name="総務費該当値テキスト"/>
        <xdr:cNvSpPr txBox="1"/>
      </xdr:nvSpPr>
      <xdr:spPr>
        <a:xfrm>
          <a:off x="4686300" y="97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31078</xdr:rowOff>
    </xdr:from>
    <xdr:to>
      <xdr:col>20</xdr:col>
      <xdr:colOff>38100</xdr:colOff>
      <xdr:row>57</xdr:row>
      <xdr:rowOff>132678</xdr:rowOff>
    </xdr:to>
    <xdr:sp macro="" textlink="">
      <xdr:nvSpPr>
        <xdr:cNvPr id="139" name="楕円 138"/>
        <xdr:cNvSpPr/>
      </xdr:nvSpPr>
      <xdr:spPr>
        <a:xfrm>
          <a:off x="3746500" y="98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123805</xdr:rowOff>
    </xdr:from>
    <xdr:ext cx="534377" cy="259045"/>
    <xdr:sp macro="" textlink="">
      <xdr:nvSpPr>
        <xdr:cNvPr id="140" name="テキスト ボックス 139"/>
        <xdr:cNvSpPr txBox="1"/>
      </xdr:nvSpPr>
      <xdr:spPr>
        <a:xfrm>
          <a:off x="3530111" y="98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40130</xdr:rowOff>
    </xdr:from>
    <xdr:to>
      <xdr:col>15</xdr:col>
      <xdr:colOff>101600</xdr:colOff>
      <xdr:row>57</xdr:row>
      <xdr:rowOff>141730</xdr:rowOff>
    </xdr:to>
    <xdr:sp macro="" textlink="">
      <xdr:nvSpPr>
        <xdr:cNvPr id="141" name="楕円 140"/>
        <xdr:cNvSpPr/>
      </xdr:nvSpPr>
      <xdr:spPr>
        <a:xfrm>
          <a:off x="2857500" y="9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132857</xdr:rowOff>
    </xdr:from>
    <xdr:ext cx="534377" cy="259045"/>
    <xdr:sp macro="" textlink="">
      <xdr:nvSpPr>
        <xdr:cNvPr id="142" name="テキスト ボックス 141"/>
        <xdr:cNvSpPr txBox="1"/>
      </xdr:nvSpPr>
      <xdr:spPr>
        <a:xfrm>
          <a:off x="2641111" y="990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65354</xdr:rowOff>
    </xdr:from>
    <xdr:to>
      <xdr:col>10</xdr:col>
      <xdr:colOff>165100</xdr:colOff>
      <xdr:row>57</xdr:row>
      <xdr:rowOff>166954</xdr:rowOff>
    </xdr:to>
    <xdr:sp macro="" textlink="">
      <xdr:nvSpPr>
        <xdr:cNvPr id="143" name="楕円 142"/>
        <xdr:cNvSpPr/>
      </xdr:nvSpPr>
      <xdr:spPr>
        <a:xfrm>
          <a:off x="1968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158081</xdr:rowOff>
    </xdr:from>
    <xdr:ext cx="534377" cy="259045"/>
    <xdr:sp macro="" textlink="">
      <xdr:nvSpPr>
        <xdr:cNvPr id="144" name="テキスト ボックス 143"/>
        <xdr:cNvSpPr txBox="1"/>
      </xdr:nvSpPr>
      <xdr:spPr>
        <a:xfrm>
          <a:off x="1752111" y="99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31709</xdr:rowOff>
    </xdr:from>
    <xdr:to>
      <xdr:col>6</xdr:col>
      <xdr:colOff>38100</xdr:colOff>
      <xdr:row>57</xdr:row>
      <xdr:rowOff>133309</xdr:rowOff>
    </xdr:to>
    <xdr:sp macro="" textlink="">
      <xdr:nvSpPr>
        <xdr:cNvPr id="145" name="楕円 144"/>
        <xdr:cNvSpPr/>
      </xdr:nvSpPr>
      <xdr:spPr>
        <a:xfrm>
          <a:off x="1079500" y="98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124436</xdr:rowOff>
    </xdr:from>
    <xdr:ext cx="534377" cy="259045"/>
    <xdr:sp macro="" textlink="">
      <xdr:nvSpPr>
        <xdr:cNvPr id="146" name="テキスト ボックス 145"/>
        <xdr:cNvSpPr txBox="1"/>
      </xdr:nvSpPr>
      <xdr:spPr>
        <a:xfrm>
          <a:off x="863111" y="989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144247</xdr:rowOff>
    </xdr:from>
    <xdr:to>
      <xdr:col>24</xdr:col>
      <xdr:colOff>63500</xdr:colOff>
      <xdr:row>76</xdr:row>
      <xdr:rowOff>154127</xdr:rowOff>
    </xdr:to>
    <xdr:cxnSp macro="">
      <xdr:nvCxnSpPr>
        <xdr:cNvPr id="176" name="直線コネクタ 175"/>
        <xdr:cNvCxnSpPr/>
      </xdr:nvCxnSpPr>
      <xdr:spPr>
        <a:xfrm flipV="1">
          <a:off x="3797300" y="13174447"/>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154127</xdr:rowOff>
    </xdr:from>
    <xdr:to>
      <xdr:col>19</xdr:col>
      <xdr:colOff>177800</xdr:colOff>
      <xdr:row>76</xdr:row>
      <xdr:rowOff>156756</xdr:rowOff>
    </xdr:to>
    <xdr:cxnSp macro="">
      <xdr:nvCxnSpPr>
        <xdr:cNvPr id="179" name="直線コネクタ 178"/>
        <xdr:cNvCxnSpPr/>
      </xdr:nvCxnSpPr>
      <xdr:spPr>
        <a:xfrm flipV="1">
          <a:off x="2908300" y="1318432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156756</xdr:rowOff>
    </xdr:from>
    <xdr:to>
      <xdr:col>15</xdr:col>
      <xdr:colOff>50800</xdr:colOff>
      <xdr:row>77</xdr:row>
      <xdr:rowOff>66802</xdr:rowOff>
    </xdr:to>
    <xdr:cxnSp macro="">
      <xdr:nvCxnSpPr>
        <xdr:cNvPr id="182" name="直線コネクタ 181"/>
        <xdr:cNvCxnSpPr/>
      </xdr:nvCxnSpPr>
      <xdr:spPr>
        <a:xfrm flipV="1">
          <a:off x="2019300" y="13186956"/>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66802</xdr:rowOff>
    </xdr:from>
    <xdr:to>
      <xdr:col>10</xdr:col>
      <xdr:colOff>114300</xdr:colOff>
      <xdr:row>78</xdr:row>
      <xdr:rowOff>87540</xdr:rowOff>
    </xdr:to>
    <xdr:cxnSp macro="">
      <xdr:nvCxnSpPr>
        <xdr:cNvPr id="185" name="直線コネクタ 184"/>
        <xdr:cNvCxnSpPr/>
      </xdr:nvCxnSpPr>
      <xdr:spPr>
        <a:xfrm flipV="1">
          <a:off x="1130300" y="13268452"/>
          <a:ext cx="889000" cy="1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88" name="フローチャート: 判断 187"/>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89" name="テキスト ボックス 188"/>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93447</xdr:rowOff>
    </xdr:from>
    <xdr:to>
      <xdr:col>24</xdr:col>
      <xdr:colOff>114300</xdr:colOff>
      <xdr:row>77</xdr:row>
      <xdr:rowOff>23597</xdr:rowOff>
    </xdr:to>
    <xdr:sp macro="" textlink="">
      <xdr:nvSpPr>
        <xdr:cNvPr id="195" name="楕円 194"/>
        <xdr:cNvSpPr/>
      </xdr:nvSpPr>
      <xdr:spPr>
        <a:xfrm>
          <a:off x="4584700" y="131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71874</xdr:rowOff>
    </xdr:from>
    <xdr:ext cx="599010" cy="259045"/>
    <xdr:sp macro="" textlink="">
      <xdr:nvSpPr>
        <xdr:cNvPr id="196" name="民生費該当値テキスト"/>
        <xdr:cNvSpPr txBox="1"/>
      </xdr:nvSpPr>
      <xdr:spPr>
        <a:xfrm>
          <a:off x="4686300" y="131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103327</xdr:rowOff>
    </xdr:from>
    <xdr:to>
      <xdr:col>20</xdr:col>
      <xdr:colOff>38100</xdr:colOff>
      <xdr:row>77</xdr:row>
      <xdr:rowOff>33477</xdr:rowOff>
    </xdr:to>
    <xdr:sp macro="" textlink="">
      <xdr:nvSpPr>
        <xdr:cNvPr id="197" name="楕円 196"/>
        <xdr:cNvSpPr/>
      </xdr:nvSpPr>
      <xdr:spPr>
        <a:xfrm>
          <a:off x="3746500" y="131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24604</xdr:rowOff>
    </xdr:from>
    <xdr:ext cx="599010" cy="259045"/>
    <xdr:sp macro="" textlink="">
      <xdr:nvSpPr>
        <xdr:cNvPr id="198" name="テキスト ボックス 197"/>
        <xdr:cNvSpPr txBox="1"/>
      </xdr:nvSpPr>
      <xdr:spPr>
        <a:xfrm>
          <a:off x="3497795" y="132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105956</xdr:rowOff>
    </xdr:from>
    <xdr:to>
      <xdr:col>15</xdr:col>
      <xdr:colOff>101600</xdr:colOff>
      <xdr:row>77</xdr:row>
      <xdr:rowOff>36106</xdr:rowOff>
    </xdr:to>
    <xdr:sp macro="" textlink="">
      <xdr:nvSpPr>
        <xdr:cNvPr id="199" name="楕円 198"/>
        <xdr:cNvSpPr/>
      </xdr:nvSpPr>
      <xdr:spPr>
        <a:xfrm>
          <a:off x="2857500" y="131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27233</xdr:rowOff>
    </xdr:from>
    <xdr:ext cx="599010" cy="259045"/>
    <xdr:sp macro="" textlink="">
      <xdr:nvSpPr>
        <xdr:cNvPr id="200" name="テキスト ボックス 199"/>
        <xdr:cNvSpPr txBox="1"/>
      </xdr:nvSpPr>
      <xdr:spPr>
        <a:xfrm>
          <a:off x="2608795" y="1322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16002</xdr:rowOff>
    </xdr:from>
    <xdr:to>
      <xdr:col>10</xdr:col>
      <xdr:colOff>165100</xdr:colOff>
      <xdr:row>77</xdr:row>
      <xdr:rowOff>117602</xdr:rowOff>
    </xdr:to>
    <xdr:sp macro="" textlink="">
      <xdr:nvSpPr>
        <xdr:cNvPr id="201" name="楕円 200"/>
        <xdr:cNvSpPr/>
      </xdr:nvSpPr>
      <xdr:spPr>
        <a:xfrm>
          <a:off x="19685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108729</xdr:rowOff>
    </xdr:from>
    <xdr:ext cx="599010" cy="259045"/>
    <xdr:sp macro="" textlink="">
      <xdr:nvSpPr>
        <xdr:cNvPr id="202" name="テキスト ボックス 201"/>
        <xdr:cNvSpPr txBox="1"/>
      </xdr:nvSpPr>
      <xdr:spPr>
        <a:xfrm>
          <a:off x="1719795" y="133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36740</xdr:rowOff>
    </xdr:from>
    <xdr:to>
      <xdr:col>6</xdr:col>
      <xdr:colOff>38100</xdr:colOff>
      <xdr:row>78</xdr:row>
      <xdr:rowOff>138340</xdr:rowOff>
    </xdr:to>
    <xdr:sp macro="" textlink="">
      <xdr:nvSpPr>
        <xdr:cNvPr id="203" name="楕円 202"/>
        <xdr:cNvSpPr/>
      </xdr:nvSpPr>
      <xdr:spPr>
        <a:xfrm>
          <a:off x="1079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129467</xdr:rowOff>
    </xdr:from>
    <xdr:ext cx="599010" cy="259045"/>
    <xdr:sp macro="" textlink="">
      <xdr:nvSpPr>
        <xdr:cNvPr id="204" name="テキスト ボックス 203"/>
        <xdr:cNvSpPr txBox="1"/>
      </xdr:nvSpPr>
      <xdr:spPr>
        <a:xfrm>
          <a:off x="830795" y="1350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68695</xdr:rowOff>
    </xdr:from>
    <xdr:to>
      <xdr:col>24</xdr:col>
      <xdr:colOff>63500</xdr:colOff>
      <xdr:row>95</xdr:row>
      <xdr:rowOff>169938</xdr:rowOff>
    </xdr:to>
    <xdr:cxnSp macro="">
      <xdr:nvCxnSpPr>
        <xdr:cNvPr id="233" name="直線コネクタ 232"/>
        <xdr:cNvCxnSpPr/>
      </xdr:nvCxnSpPr>
      <xdr:spPr>
        <a:xfrm flipV="1">
          <a:off x="3797300" y="16356445"/>
          <a:ext cx="838200" cy="1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169938</xdr:rowOff>
    </xdr:from>
    <xdr:to>
      <xdr:col>19</xdr:col>
      <xdr:colOff>177800</xdr:colOff>
      <xdr:row>96</xdr:row>
      <xdr:rowOff>46101</xdr:rowOff>
    </xdr:to>
    <xdr:cxnSp macro="">
      <xdr:nvCxnSpPr>
        <xdr:cNvPr id="236" name="直線コネクタ 235"/>
        <xdr:cNvCxnSpPr/>
      </xdr:nvCxnSpPr>
      <xdr:spPr>
        <a:xfrm flipV="1">
          <a:off x="2908300" y="16457688"/>
          <a:ext cx="889000" cy="4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127597</xdr:rowOff>
    </xdr:from>
    <xdr:to>
      <xdr:col>15</xdr:col>
      <xdr:colOff>50800</xdr:colOff>
      <xdr:row>96</xdr:row>
      <xdr:rowOff>46101</xdr:rowOff>
    </xdr:to>
    <xdr:cxnSp macro="">
      <xdr:nvCxnSpPr>
        <xdr:cNvPr id="239" name="直線コネクタ 238"/>
        <xdr:cNvCxnSpPr/>
      </xdr:nvCxnSpPr>
      <xdr:spPr>
        <a:xfrm>
          <a:off x="2019300" y="16415347"/>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121932</xdr:rowOff>
    </xdr:from>
    <xdr:to>
      <xdr:col>10</xdr:col>
      <xdr:colOff>114300</xdr:colOff>
      <xdr:row>95</xdr:row>
      <xdr:rowOff>127597</xdr:rowOff>
    </xdr:to>
    <xdr:cxnSp macro="">
      <xdr:nvCxnSpPr>
        <xdr:cNvPr id="242" name="直線コネクタ 241"/>
        <xdr:cNvCxnSpPr/>
      </xdr:nvCxnSpPr>
      <xdr:spPr>
        <a:xfrm>
          <a:off x="1130300" y="16409682"/>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92633</xdr:rowOff>
    </xdr:from>
    <xdr:to>
      <xdr:col>6</xdr:col>
      <xdr:colOff>38100</xdr:colOff>
      <xdr:row>97</xdr:row>
      <xdr:rowOff>22783</xdr:rowOff>
    </xdr:to>
    <xdr:sp macro="" textlink="">
      <xdr:nvSpPr>
        <xdr:cNvPr id="245" name="フローチャート: 判断 244"/>
        <xdr:cNvSpPr/>
      </xdr:nvSpPr>
      <xdr:spPr>
        <a:xfrm>
          <a:off x="1079500" y="1655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13910</xdr:rowOff>
    </xdr:from>
    <xdr:ext cx="534377" cy="259045"/>
    <xdr:sp macro="" textlink="">
      <xdr:nvSpPr>
        <xdr:cNvPr id="246" name="テキスト ボックス 245"/>
        <xdr:cNvSpPr txBox="1"/>
      </xdr:nvSpPr>
      <xdr:spPr>
        <a:xfrm>
          <a:off x="863111" y="166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17895</xdr:rowOff>
    </xdr:from>
    <xdr:to>
      <xdr:col>24</xdr:col>
      <xdr:colOff>114300</xdr:colOff>
      <xdr:row>95</xdr:row>
      <xdr:rowOff>119495</xdr:rowOff>
    </xdr:to>
    <xdr:sp macro="" textlink="">
      <xdr:nvSpPr>
        <xdr:cNvPr id="252" name="楕円 251"/>
        <xdr:cNvSpPr/>
      </xdr:nvSpPr>
      <xdr:spPr>
        <a:xfrm>
          <a:off x="4584700" y="163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40772</xdr:rowOff>
    </xdr:from>
    <xdr:ext cx="534377" cy="259045"/>
    <xdr:sp macro="" textlink="">
      <xdr:nvSpPr>
        <xdr:cNvPr id="253" name="衛生費該当値テキスト"/>
        <xdr:cNvSpPr txBox="1"/>
      </xdr:nvSpPr>
      <xdr:spPr>
        <a:xfrm>
          <a:off x="4686300" y="161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119138</xdr:rowOff>
    </xdr:from>
    <xdr:to>
      <xdr:col>20</xdr:col>
      <xdr:colOff>38100</xdr:colOff>
      <xdr:row>96</xdr:row>
      <xdr:rowOff>49288</xdr:rowOff>
    </xdr:to>
    <xdr:sp macro="" textlink="">
      <xdr:nvSpPr>
        <xdr:cNvPr id="254" name="楕円 253"/>
        <xdr:cNvSpPr/>
      </xdr:nvSpPr>
      <xdr:spPr>
        <a:xfrm>
          <a:off x="3746500" y="164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65815</xdr:rowOff>
    </xdr:from>
    <xdr:ext cx="534377" cy="259045"/>
    <xdr:sp macro="" textlink="">
      <xdr:nvSpPr>
        <xdr:cNvPr id="255" name="テキスト ボックス 254"/>
        <xdr:cNvSpPr txBox="1"/>
      </xdr:nvSpPr>
      <xdr:spPr>
        <a:xfrm>
          <a:off x="3530111" y="161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166751</xdr:rowOff>
    </xdr:from>
    <xdr:to>
      <xdr:col>15</xdr:col>
      <xdr:colOff>101600</xdr:colOff>
      <xdr:row>96</xdr:row>
      <xdr:rowOff>96901</xdr:rowOff>
    </xdr:to>
    <xdr:sp macro="" textlink="">
      <xdr:nvSpPr>
        <xdr:cNvPr id="256" name="楕円 255"/>
        <xdr:cNvSpPr/>
      </xdr:nvSpPr>
      <xdr:spPr>
        <a:xfrm>
          <a:off x="2857500" y="16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113428</xdr:rowOff>
    </xdr:from>
    <xdr:ext cx="534377" cy="259045"/>
    <xdr:sp macro="" textlink="">
      <xdr:nvSpPr>
        <xdr:cNvPr id="257" name="テキスト ボックス 256"/>
        <xdr:cNvSpPr txBox="1"/>
      </xdr:nvSpPr>
      <xdr:spPr>
        <a:xfrm>
          <a:off x="2641111" y="162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76797</xdr:rowOff>
    </xdr:from>
    <xdr:to>
      <xdr:col>10</xdr:col>
      <xdr:colOff>165100</xdr:colOff>
      <xdr:row>96</xdr:row>
      <xdr:rowOff>6947</xdr:rowOff>
    </xdr:to>
    <xdr:sp macro="" textlink="">
      <xdr:nvSpPr>
        <xdr:cNvPr id="258" name="楕円 257"/>
        <xdr:cNvSpPr/>
      </xdr:nvSpPr>
      <xdr:spPr>
        <a:xfrm>
          <a:off x="1968500" y="163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23474</xdr:rowOff>
    </xdr:from>
    <xdr:ext cx="534377" cy="259045"/>
    <xdr:sp macro="" textlink="">
      <xdr:nvSpPr>
        <xdr:cNvPr id="259" name="テキスト ボックス 258"/>
        <xdr:cNvSpPr txBox="1"/>
      </xdr:nvSpPr>
      <xdr:spPr>
        <a:xfrm>
          <a:off x="1752111" y="161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71132</xdr:rowOff>
    </xdr:from>
    <xdr:to>
      <xdr:col>6</xdr:col>
      <xdr:colOff>38100</xdr:colOff>
      <xdr:row>96</xdr:row>
      <xdr:rowOff>1282</xdr:rowOff>
    </xdr:to>
    <xdr:sp macro="" textlink="">
      <xdr:nvSpPr>
        <xdr:cNvPr id="260" name="楕円 259"/>
        <xdr:cNvSpPr/>
      </xdr:nvSpPr>
      <xdr:spPr>
        <a:xfrm>
          <a:off x="1079500" y="163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17809</xdr:rowOff>
    </xdr:from>
    <xdr:ext cx="534377" cy="259045"/>
    <xdr:sp macro="" textlink="">
      <xdr:nvSpPr>
        <xdr:cNvPr id="261" name="テキスト ボックス 260"/>
        <xdr:cNvSpPr txBox="1"/>
      </xdr:nvSpPr>
      <xdr:spPr>
        <a:xfrm>
          <a:off x="863111" y="161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1234</xdr:rowOff>
    </xdr:from>
    <xdr:to>
      <xdr:col>55</xdr:col>
      <xdr:colOff>0</xdr:colOff>
      <xdr:row>38</xdr:row>
      <xdr:rowOff>21481</xdr:rowOff>
    </xdr:to>
    <xdr:cxnSp macro="">
      <xdr:nvCxnSpPr>
        <xdr:cNvPr id="292" name="直線コネクタ 291"/>
        <xdr:cNvCxnSpPr/>
      </xdr:nvCxnSpPr>
      <xdr:spPr>
        <a:xfrm flipV="1">
          <a:off x="9639300" y="6516334"/>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21481</xdr:rowOff>
    </xdr:from>
    <xdr:to>
      <xdr:col>50</xdr:col>
      <xdr:colOff>114300</xdr:colOff>
      <xdr:row>38</xdr:row>
      <xdr:rowOff>43688</xdr:rowOff>
    </xdr:to>
    <xdr:cxnSp macro="">
      <xdr:nvCxnSpPr>
        <xdr:cNvPr id="295" name="直線コネクタ 294"/>
        <xdr:cNvCxnSpPr/>
      </xdr:nvCxnSpPr>
      <xdr:spPr>
        <a:xfrm flipV="1">
          <a:off x="8750300" y="653658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43688</xdr:rowOff>
    </xdr:from>
    <xdr:to>
      <xdr:col>45</xdr:col>
      <xdr:colOff>177800</xdr:colOff>
      <xdr:row>38</xdr:row>
      <xdr:rowOff>90388</xdr:rowOff>
    </xdr:to>
    <xdr:cxnSp macro="">
      <xdr:nvCxnSpPr>
        <xdr:cNvPr id="298" name="直線コネクタ 297"/>
        <xdr:cNvCxnSpPr/>
      </xdr:nvCxnSpPr>
      <xdr:spPr>
        <a:xfrm flipV="1">
          <a:off x="7861300" y="655878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27033</xdr:rowOff>
    </xdr:from>
    <xdr:to>
      <xdr:col>41</xdr:col>
      <xdr:colOff>50800</xdr:colOff>
      <xdr:row>38</xdr:row>
      <xdr:rowOff>90388</xdr:rowOff>
    </xdr:to>
    <xdr:cxnSp macro="">
      <xdr:nvCxnSpPr>
        <xdr:cNvPr id="301" name="直線コネクタ 300"/>
        <xdr:cNvCxnSpPr/>
      </xdr:nvCxnSpPr>
      <xdr:spPr>
        <a:xfrm>
          <a:off x="6972300" y="6370683"/>
          <a:ext cx="889000" cy="2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4" name="フローチャート: 判断 303"/>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05" name="テキスト ボックス 304"/>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121884</xdr:rowOff>
    </xdr:from>
    <xdr:to>
      <xdr:col>55</xdr:col>
      <xdr:colOff>50800</xdr:colOff>
      <xdr:row>38</xdr:row>
      <xdr:rowOff>52034</xdr:rowOff>
    </xdr:to>
    <xdr:sp macro="" textlink="">
      <xdr:nvSpPr>
        <xdr:cNvPr id="311" name="楕円 310"/>
        <xdr:cNvSpPr/>
      </xdr:nvSpPr>
      <xdr:spPr>
        <a:xfrm>
          <a:off x="104267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144761</xdr:rowOff>
    </xdr:from>
    <xdr:ext cx="378565" cy="259045"/>
    <xdr:sp macro="" textlink="">
      <xdr:nvSpPr>
        <xdr:cNvPr id="312" name="労働費該当値テキスト"/>
        <xdr:cNvSpPr txBox="1"/>
      </xdr:nvSpPr>
      <xdr:spPr>
        <a:xfrm>
          <a:off x="10528300" y="631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142131</xdr:rowOff>
    </xdr:from>
    <xdr:to>
      <xdr:col>50</xdr:col>
      <xdr:colOff>165100</xdr:colOff>
      <xdr:row>38</xdr:row>
      <xdr:rowOff>72281</xdr:rowOff>
    </xdr:to>
    <xdr:sp macro="" textlink="">
      <xdr:nvSpPr>
        <xdr:cNvPr id="313" name="楕円 312"/>
        <xdr:cNvSpPr/>
      </xdr:nvSpPr>
      <xdr:spPr>
        <a:xfrm>
          <a:off x="9588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314" name="テキスト ボックス 313"/>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164338</xdr:rowOff>
    </xdr:from>
    <xdr:to>
      <xdr:col>46</xdr:col>
      <xdr:colOff>38100</xdr:colOff>
      <xdr:row>38</xdr:row>
      <xdr:rowOff>94488</xdr:rowOff>
    </xdr:to>
    <xdr:sp macro="" textlink="">
      <xdr:nvSpPr>
        <xdr:cNvPr id="315" name="楕円 314"/>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85615</xdr:rowOff>
    </xdr:from>
    <xdr:ext cx="378565" cy="259045"/>
    <xdr:sp macro="" textlink="">
      <xdr:nvSpPr>
        <xdr:cNvPr id="316" name="テキスト ボックス 315"/>
        <xdr:cNvSpPr txBox="1"/>
      </xdr:nvSpPr>
      <xdr:spPr>
        <a:xfrm>
          <a:off x="8561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39588</xdr:rowOff>
    </xdr:from>
    <xdr:to>
      <xdr:col>41</xdr:col>
      <xdr:colOff>101600</xdr:colOff>
      <xdr:row>38</xdr:row>
      <xdr:rowOff>141188</xdr:rowOff>
    </xdr:to>
    <xdr:sp macro="" textlink="">
      <xdr:nvSpPr>
        <xdr:cNvPr id="317" name="楕円 316"/>
        <xdr:cNvSpPr/>
      </xdr:nvSpPr>
      <xdr:spPr>
        <a:xfrm>
          <a:off x="7810500" y="65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132315</xdr:rowOff>
    </xdr:from>
    <xdr:ext cx="378565" cy="259045"/>
    <xdr:sp macro="" textlink="">
      <xdr:nvSpPr>
        <xdr:cNvPr id="318" name="テキスト ボックス 317"/>
        <xdr:cNvSpPr txBox="1"/>
      </xdr:nvSpPr>
      <xdr:spPr>
        <a:xfrm>
          <a:off x="7672017" y="664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147683</xdr:rowOff>
    </xdr:from>
    <xdr:to>
      <xdr:col>36</xdr:col>
      <xdr:colOff>165100</xdr:colOff>
      <xdr:row>37</xdr:row>
      <xdr:rowOff>77833</xdr:rowOff>
    </xdr:to>
    <xdr:sp macro="" textlink="">
      <xdr:nvSpPr>
        <xdr:cNvPr id="319" name="楕円 318"/>
        <xdr:cNvSpPr/>
      </xdr:nvSpPr>
      <xdr:spPr>
        <a:xfrm>
          <a:off x="69215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94360</xdr:rowOff>
    </xdr:from>
    <xdr:ext cx="469744" cy="259045"/>
    <xdr:sp macro="" textlink="">
      <xdr:nvSpPr>
        <xdr:cNvPr id="320" name="テキスト ボックス 319"/>
        <xdr:cNvSpPr txBox="1"/>
      </xdr:nvSpPr>
      <xdr:spPr>
        <a:xfrm>
          <a:off x="6737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73452</xdr:rowOff>
    </xdr:from>
    <xdr:to>
      <xdr:col>55</xdr:col>
      <xdr:colOff>0</xdr:colOff>
      <xdr:row>58</xdr:row>
      <xdr:rowOff>88997</xdr:rowOff>
    </xdr:to>
    <xdr:cxnSp macro="">
      <xdr:nvCxnSpPr>
        <xdr:cNvPr id="347" name="直線コネクタ 346"/>
        <xdr:cNvCxnSpPr/>
      </xdr:nvCxnSpPr>
      <xdr:spPr>
        <a:xfrm flipV="1">
          <a:off x="9639300" y="1001755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77452</xdr:rowOff>
    </xdr:from>
    <xdr:to>
      <xdr:col>50</xdr:col>
      <xdr:colOff>114300</xdr:colOff>
      <xdr:row>58</xdr:row>
      <xdr:rowOff>88997</xdr:rowOff>
    </xdr:to>
    <xdr:cxnSp macro="">
      <xdr:nvCxnSpPr>
        <xdr:cNvPr id="350" name="直線コネクタ 349"/>
        <xdr:cNvCxnSpPr/>
      </xdr:nvCxnSpPr>
      <xdr:spPr>
        <a:xfrm>
          <a:off x="8750300" y="1002155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77452</xdr:rowOff>
    </xdr:from>
    <xdr:to>
      <xdr:col>45</xdr:col>
      <xdr:colOff>177800</xdr:colOff>
      <xdr:row>58</xdr:row>
      <xdr:rowOff>88997</xdr:rowOff>
    </xdr:to>
    <xdr:cxnSp macro="">
      <xdr:nvCxnSpPr>
        <xdr:cNvPr id="353" name="直線コネクタ 352"/>
        <xdr:cNvCxnSpPr/>
      </xdr:nvCxnSpPr>
      <xdr:spPr>
        <a:xfrm flipV="1">
          <a:off x="7861300" y="1002155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86391</xdr:rowOff>
    </xdr:from>
    <xdr:to>
      <xdr:col>41</xdr:col>
      <xdr:colOff>50800</xdr:colOff>
      <xdr:row>58</xdr:row>
      <xdr:rowOff>88997</xdr:rowOff>
    </xdr:to>
    <xdr:cxnSp macro="">
      <xdr:nvCxnSpPr>
        <xdr:cNvPr id="356" name="直線コネクタ 355"/>
        <xdr:cNvCxnSpPr/>
      </xdr:nvCxnSpPr>
      <xdr:spPr>
        <a:xfrm>
          <a:off x="6972300" y="1003049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48552</xdr:rowOff>
    </xdr:from>
    <xdr:to>
      <xdr:col>36</xdr:col>
      <xdr:colOff>165100</xdr:colOff>
      <xdr:row>57</xdr:row>
      <xdr:rowOff>150152</xdr:rowOff>
    </xdr:to>
    <xdr:sp macro="" textlink="">
      <xdr:nvSpPr>
        <xdr:cNvPr id="359" name="フローチャート: 判断 358"/>
        <xdr:cNvSpPr/>
      </xdr:nvSpPr>
      <xdr:spPr>
        <a:xfrm>
          <a:off x="69215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166679</xdr:rowOff>
    </xdr:from>
    <xdr:ext cx="469744" cy="259045"/>
    <xdr:sp macro="" textlink="">
      <xdr:nvSpPr>
        <xdr:cNvPr id="360" name="テキスト ボックス 359"/>
        <xdr:cNvSpPr txBox="1"/>
      </xdr:nvSpPr>
      <xdr:spPr>
        <a:xfrm>
          <a:off x="6737428" y="959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22652</xdr:rowOff>
    </xdr:from>
    <xdr:to>
      <xdr:col>55</xdr:col>
      <xdr:colOff>50800</xdr:colOff>
      <xdr:row>58</xdr:row>
      <xdr:rowOff>124252</xdr:rowOff>
    </xdr:to>
    <xdr:sp macro="" textlink="">
      <xdr:nvSpPr>
        <xdr:cNvPr id="366" name="楕円 365"/>
        <xdr:cNvSpPr/>
      </xdr:nvSpPr>
      <xdr:spPr>
        <a:xfrm>
          <a:off x="10426700" y="99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109029</xdr:rowOff>
    </xdr:from>
    <xdr:ext cx="469744" cy="259045"/>
    <xdr:sp macro="" textlink="">
      <xdr:nvSpPr>
        <xdr:cNvPr id="367" name="農林水産業費該当値テキスト"/>
        <xdr:cNvSpPr txBox="1"/>
      </xdr:nvSpPr>
      <xdr:spPr>
        <a:xfrm>
          <a:off x="10528300" y="988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38197</xdr:rowOff>
    </xdr:from>
    <xdr:to>
      <xdr:col>50</xdr:col>
      <xdr:colOff>165100</xdr:colOff>
      <xdr:row>58</xdr:row>
      <xdr:rowOff>139797</xdr:rowOff>
    </xdr:to>
    <xdr:sp macro="" textlink="">
      <xdr:nvSpPr>
        <xdr:cNvPr id="368" name="楕円 367"/>
        <xdr:cNvSpPr/>
      </xdr:nvSpPr>
      <xdr:spPr>
        <a:xfrm>
          <a:off x="9588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130924</xdr:rowOff>
    </xdr:from>
    <xdr:ext cx="469744" cy="259045"/>
    <xdr:sp macro="" textlink="">
      <xdr:nvSpPr>
        <xdr:cNvPr id="369" name="テキスト ボックス 368"/>
        <xdr:cNvSpPr txBox="1"/>
      </xdr:nvSpPr>
      <xdr:spPr>
        <a:xfrm>
          <a:off x="9404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26652</xdr:rowOff>
    </xdr:from>
    <xdr:to>
      <xdr:col>46</xdr:col>
      <xdr:colOff>38100</xdr:colOff>
      <xdr:row>58</xdr:row>
      <xdr:rowOff>128252</xdr:rowOff>
    </xdr:to>
    <xdr:sp macro="" textlink="">
      <xdr:nvSpPr>
        <xdr:cNvPr id="370" name="楕円 369"/>
        <xdr:cNvSpPr/>
      </xdr:nvSpPr>
      <xdr:spPr>
        <a:xfrm>
          <a:off x="8699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119379</xdr:rowOff>
    </xdr:from>
    <xdr:ext cx="469744" cy="259045"/>
    <xdr:sp macro="" textlink="">
      <xdr:nvSpPr>
        <xdr:cNvPr id="371" name="テキスト ボックス 370"/>
        <xdr:cNvSpPr txBox="1"/>
      </xdr:nvSpPr>
      <xdr:spPr>
        <a:xfrm>
          <a:off x="8515428"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38197</xdr:rowOff>
    </xdr:from>
    <xdr:to>
      <xdr:col>41</xdr:col>
      <xdr:colOff>101600</xdr:colOff>
      <xdr:row>58</xdr:row>
      <xdr:rowOff>139797</xdr:rowOff>
    </xdr:to>
    <xdr:sp macro="" textlink="">
      <xdr:nvSpPr>
        <xdr:cNvPr id="372" name="楕円 371"/>
        <xdr:cNvSpPr/>
      </xdr:nvSpPr>
      <xdr:spPr>
        <a:xfrm>
          <a:off x="7810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130924</xdr:rowOff>
    </xdr:from>
    <xdr:ext cx="469744" cy="259045"/>
    <xdr:sp macro="" textlink="">
      <xdr:nvSpPr>
        <xdr:cNvPr id="373" name="テキスト ボックス 372"/>
        <xdr:cNvSpPr txBox="1"/>
      </xdr:nvSpPr>
      <xdr:spPr>
        <a:xfrm>
          <a:off x="7626428" y="100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35591</xdr:rowOff>
    </xdr:from>
    <xdr:to>
      <xdr:col>36</xdr:col>
      <xdr:colOff>165100</xdr:colOff>
      <xdr:row>58</xdr:row>
      <xdr:rowOff>137191</xdr:rowOff>
    </xdr:to>
    <xdr:sp macro="" textlink="">
      <xdr:nvSpPr>
        <xdr:cNvPr id="374" name="楕円 373"/>
        <xdr:cNvSpPr/>
      </xdr:nvSpPr>
      <xdr:spPr>
        <a:xfrm>
          <a:off x="6921500" y="99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128318</xdr:rowOff>
    </xdr:from>
    <xdr:ext cx="469744" cy="259045"/>
    <xdr:sp macro="" textlink="">
      <xdr:nvSpPr>
        <xdr:cNvPr id="375" name="テキスト ボックス 374"/>
        <xdr:cNvSpPr txBox="1"/>
      </xdr:nvSpPr>
      <xdr:spPr>
        <a:xfrm>
          <a:off x="6737428" y="1007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54966</xdr:rowOff>
    </xdr:from>
    <xdr:to>
      <xdr:col>55</xdr:col>
      <xdr:colOff>0</xdr:colOff>
      <xdr:row>78</xdr:row>
      <xdr:rowOff>95886</xdr:rowOff>
    </xdr:to>
    <xdr:cxnSp macro="">
      <xdr:nvCxnSpPr>
        <xdr:cNvPr id="404" name="直線コネクタ 403"/>
        <xdr:cNvCxnSpPr/>
      </xdr:nvCxnSpPr>
      <xdr:spPr>
        <a:xfrm>
          <a:off x="9639300" y="13428066"/>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38240</xdr:rowOff>
    </xdr:from>
    <xdr:to>
      <xdr:col>50</xdr:col>
      <xdr:colOff>114300</xdr:colOff>
      <xdr:row>78</xdr:row>
      <xdr:rowOff>54966</xdr:rowOff>
    </xdr:to>
    <xdr:cxnSp macro="">
      <xdr:nvCxnSpPr>
        <xdr:cNvPr id="407" name="直線コネクタ 406"/>
        <xdr:cNvCxnSpPr/>
      </xdr:nvCxnSpPr>
      <xdr:spPr>
        <a:xfrm>
          <a:off x="8750300" y="1341134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21361</xdr:rowOff>
    </xdr:from>
    <xdr:to>
      <xdr:col>45</xdr:col>
      <xdr:colOff>177800</xdr:colOff>
      <xdr:row>78</xdr:row>
      <xdr:rowOff>38240</xdr:rowOff>
    </xdr:to>
    <xdr:cxnSp macro="">
      <xdr:nvCxnSpPr>
        <xdr:cNvPr id="410" name="直線コネクタ 409"/>
        <xdr:cNvCxnSpPr/>
      </xdr:nvCxnSpPr>
      <xdr:spPr>
        <a:xfrm>
          <a:off x="7861300" y="13394461"/>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21361</xdr:rowOff>
    </xdr:from>
    <xdr:to>
      <xdr:col>41</xdr:col>
      <xdr:colOff>50800</xdr:colOff>
      <xdr:row>78</xdr:row>
      <xdr:rowOff>64263</xdr:rowOff>
    </xdr:to>
    <xdr:cxnSp macro="">
      <xdr:nvCxnSpPr>
        <xdr:cNvPr id="413" name="直線コネクタ 412"/>
        <xdr:cNvCxnSpPr/>
      </xdr:nvCxnSpPr>
      <xdr:spPr>
        <a:xfrm flipV="1">
          <a:off x="6972300" y="13394461"/>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87833</xdr:rowOff>
    </xdr:from>
    <xdr:to>
      <xdr:col>36</xdr:col>
      <xdr:colOff>165100</xdr:colOff>
      <xdr:row>78</xdr:row>
      <xdr:rowOff>17983</xdr:rowOff>
    </xdr:to>
    <xdr:sp macro="" textlink="">
      <xdr:nvSpPr>
        <xdr:cNvPr id="416" name="フローチャート: 判断 415"/>
        <xdr:cNvSpPr/>
      </xdr:nvSpPr>
      <xdr:spPr>
        <a:xfrm>
          <a:off x="6921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34510</xdr:rowOff>
    </xdr:from>
    <xdr:ext cx="469744" cy="259045"/>
    <xdr:sp macro="" textlink="">
      <xdr:nvSpPr>
        <xdr:cNvPr id="417" name="テキスト ボックス 416"/>
        <xdr:cNvSpPr txBox="1"/>
      </xdr:nvSpPr>
      <xdr:spPr>
        <a:xfrm>
          <a:off x="6737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45086</xdr:rowOff>
    </xdr:from>
    <xdr:to>
      <xdr:col>55</xdr:col>
      <xdr:colOff>50800</xdr:colOff>
      <xdr:row>78</xdr:row>
      <xdr:rowOff>146686</xdr:rowOff>
    </xdr:to>
    <xdr:sp macro="" textlink="">
      <xdr:nvSpPr>
        <xdr:cNvPr id="423" name="楕円 422"/>
        <xdr:cNvSpPr/>
      </xdr:nvSpPr>
      <xdr:spPr>
        <a:xfrm>
          <a:off x="10426700" y="134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131463</xdr:rowOff>
    </xdr:from>
    <xdr:ext cx="469744" cy="259045"/>
    <xdr:sp macro="" textlink="">
      <xdr:nvSpPr>
        <xdr:cNvPr id="424" name="商工費該当値テキスト"/>
        <xdr:cNvSpPr txBox="1"/>
      </xdr:nvSpPr>
      <xdr:spPr>
        <a:xfrm>
          <a:off x="10528300" y="133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4166</xdr:rowOff>
    </xdr:from>
    <xdr:to>
      <xdr:col>50</xdr:col>
      <xdr:colOff>165100</xdr:colOff>
      <xdr:row>78</xdr:row>
      <xdr:rowOff>105766</xdr:rowOff>
    </xdr:to>
    <xdr:sp macro="" textlink="">
      <xdr:nvSpPr>
        <xdr:cNvPr id="425" name="楕円 424"/>
        <xdr:cNvSpPr/>
      </xdr:nvSpPr>
      <xdr:spPr>
        <a:xfrm>
          <a:off x="9588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96893</xdr:rowOff>
    </xdr:from>
    <xdr:ext cx="469744" cy="259045"/>
    <xdr:sp macro="" textlink="">
      <xdr:nvSpPr>
        <xdr:cNvPr id="426" name="テキスト ボックス 425"/>
        <xdr:cNvSpPr txBox="1"/>
      </xdr:nvSpPr>
      <xdr:spPr>
        <a:xfrm>
          <a:off x="9404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158890</xdr:rowOff>
    </xdr:from>
    <xdr:to>
      <xdr:col>46</xdr:col>
      <xdr:colOff>38100</xdr:colOff>
      <xdr:row>78</xdr:row>
      <xdr:rowOff>89040</xdr:rowOff>
    </xdr:to>
    <xdr:sp macro="" textlink="">
      <xdr:nvSpPr>
        <xdr:cNvPr id="427" name="楕円 426"/>
        <xdr:cNvSpPr/>
      </xdr:nvSpPr>
      <xdr:spPr>
        <a:xfrm>
          <a:off x="8699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80167</xdr:rowOff>
    </xdr:from>
    <xdr:ext cx="469744" cy="259045"/>
    <xdr:sp macro="" textlink="">
      <xdr:nvSpPr>
        <xdr:cNvPr id="428" name="テキスト ボックス 427"/>
        <xdr:cNvSpPr txBox="1"/>
      </xdr:nvSpPr>
      <xdr:spPr>
        <a:xfrm>
          <a:off x="8515428" y="134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142011</xdr:rowOff>
    </xdr:from>
    <xdr:to>
      <xdr:col>41</xdr:col>
      <xdr:colOff>101600</xdr:colOff>
      <xdr:row>78</xdr:row>
      <xdr:rowOff>72161</xdr:rowOff>
    </xdr:to>
    <xdr:sp macro="" textlink="">
      <xdr:nvSpPr>
        <xdr:cNvPr id="429" name="楕円 428"/>
        <xdr:cNvSpPr/>
      </xdr:nvSpPr>
      <xdr:spPr>
        <a:xfrm>
          <a:off x="7810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63288</xdr:rowOff>
    </xdr:from>
    <xdr:ext cx="469744" cy="259045"/>
    <xdr:sp macro="" textlink="">
      <xdr:nvSpPr>
        <xdr:cNvPr id="430" name="テキスト ボックス 429"/>
        <xdr:cNvSpPr txBox="1"/>
      </xdr:nvSpPr>
      <xdr:spPr>
        <a:xfrm>
          <a:off x="7626428"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13463</xdr:rowOff>
    </xdr:from>
    <xdr:to>
      <xdr:col>36</xdr:col>
      <xdr:colOff>165100</xdr:colOff>
      <xdr:row>78</xdr:row>
      <xdr:rowOff>115063</xdr:rowOff>
    </xdr:to>
    <xdr:sp macro="" textlink="">
      <xdr:nvSpPr>
        <xdr:cNvPr id="431" name="楕円 430"/>
        <xdr:cNvSpPr/>
      </xdr:nvSpPr>
      <xdr:spPr>
        <a:xfrm>
          <a:off x="6921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106190</xdr:rowOff>
    </xdr:from>
    <xdr:ext cx="469744" cy="259045"/>
    <xdr:sp macro="" textlink="">
      <xdr:nvSpPr>
        <xdr:cNvPr id="432" name="テキスト ボックス 431"/>
        <xdr:cNvSpPr txBox="1"/>
      </xdr:nvSpPr>
      <xdr:spPr>
        <a:xfrm>
          <a:off x="6737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123653</xdr:rowOff>
    </xdr:from>
    <xdr:to>
      <xdr:col>55</xdr:col>
      <xdr:colOff>0</xdr:colOff>
      <xdr:row>94</xdr:row>
      <xdr:rowOff>158514</xdr:rowOff>
    </xdr:to>
    <xdr:cxnSp macro="">
      <xdr:nvCxnSpPr>
        <xdr:cNvPr id="460" name="直線コネクタ 459"/>
        <xdr:cNvCxnSpPr/>
      </xdr:nvCxnSpPr>
      <xdr:spPr>
        <a:xfrm flipV="1">
          <a:off x="9639300" y="16239953"/>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132293</xdr:rowOff>
    </xdr:from>
    <xdr:to>
      <xdr:col>50</xdr:col>
      <xdr:colOff>114300</xdr:colOff>
      <xdr:row>94</xdr:row>
      <xdr:rowOff>158514</xdr:rowOff>
    </xdr:to>
    <xdr:cxnSp macro="">
      <xdr:nvCxnSpPr>
        <xdr:cNvPr id="463" name="直線コネクタ 462"/>
        <xdr:cNvCxnSpPr/>
      </xdr:nvCxnSpPr>
      <xdr:spPr>
        <a:xfrm>
          <a:off x="8750300" y="16248593"/>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132293</xdr:rowOff>
    </xdr:from>
    <xdr:to>
      <xdr:col>45</xdr:col>
      <xdr:colOff>177800</xdr:colOff>
      <xdr:row>95</xdr:row>
      <xdr:rowOff>78801</xdr:rowOff>
    </xdr:to>
    <xdr:cxnSp macro="">
      <xdr:nvCxnSpPr>
        <xdr:cNvPr id="466" name="直線コネクタ 465"/>
        <xdr:cNvCxnSpPr/>
      </xdr:nvCxnSpPr>
      <xdr:spPr>
        <a:xfrm flipV="1">
          <a:off x="7861300" y="16248593"/>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78801</xdr:rowOff>
    </xdr:from>
    <xdr:to>
      <xdr:col>41</xdr:col>
      <xdr:colOff>50800</xdr:colOff>
      <xdr:row>95</xdr:row>
      <xdr:rowOff>147267</xdr:rowOff>
    </xdr:to>
    <xdr:cxnSp macro="">
      <xdr:nvCxnSpPr>
        <xdr:cNvPr id="469" name="直線コネクタ 468"/>
        <xdr:cNvCxnSpPr/>
      </xdr:nvCxnSpPr>
      <xdr:spPr>
        <a:xfrm flipV="1">
          <a:off x="6972300" y="16366551"/>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4226</xdr:rowOff>
    </xdr:from>
    <xdr:to>
      <xdr:col>36</xdr:col>
      <xdr:colOff>165100</xdr:colOff>
      <xdr:row>96</xdr:row>
      <xdr:rowOff>105826</xdr:rowOff>
    </xdr:to>
    <xdr:sp macro="" textlink="">
      <xdr:nvSpPr>
        <xdr:cNvPr id="472" name="フローチャート: 判断 471"/>
        <xdr:cNvSpPr/>
      </xdr:nvSpPr>
      <xdr:spPr>
        <a:xfrm>
          <a:off x="6921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96953</xdr:rowOff>
    </xdr:from>
    <xdr:ext cx="534377" cy="259045"/>
    <xdr:sp macro="" textlink="">
      <xdr:nvSpPr>
        <xdr:cNvPr id="473" name="テキスト ボックス 472"/>
        <xdr:cNvSpPr txBox="1"/>
      </xdr:nvSpPr>
      <xdr:spPr>
        <a:xfrm>
          <a:off x="6705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72853</xdr:rowOff>
    </xdr:from>
    <xdr:to>
      <xdr:col>55</xdr:col>
      <xdr:colOff>50800</xdr:colOff>
      <xdr:row>95</xdr:row>
      <xdr:rowOff>3003</xdr:rowOff>
    </xdr:to>
    <xdr:sp macro="" textlink="">
      <xdr:nvSpPr>
        <xdr:cNvPr id="479" name="楕円 478"/>
        <xdr:cNvSpPr/>
      </xdr:nvSpPr>
      <xdr:spPr>
        <a:xfrm>
          <a:off x="10426700" y="161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95730</xdr:rowOff>
    </xdr:from>
    <xdr:ext cx="534377" cy="259045"/>
    <xdr:sp macro="" textlink="">
      <xdr:nvSpPr>
        <xdr:cNvPr id="480" name="土木費該当値テキスト"/>
        <xdr:cNvSpPr txBox="1"/>
      </xdr:nvSpPr>
      <xdr:spPr>
        <a:xfrm>
          <a:off x="10528300" y="160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107714</xdr:rowOff>
    </xdr:from>
    <xdr:to>
      <xdr:col>50</xdr:col>
      <xdr:colOff>165100</xdr:colOff>
      <xdr:row>95</xdr:row>
      <xdr:rowOff>37864</xdr:rowOff>
    </xdr:to>
    <xdr:sp macro="" textlink="">
      <xdr:nvSpPr>
        <xdr:cNvPr id="481" name="楕円 480"/>
        <xdr:cNvSpPr/>
      </xdr:nvSpPr>
      <xdr:spPr>
        <a:xfrm>
          <a:off x="9588500" y="162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54391</xdr:rowOff>
    </xdr:from>
    <xdr:ext cx="534377" cy="259045"/>
    <xdr:sp macro="" textlink="">
      <xdr:nvSpPr>
        <xdr:cNvPr id="482" name="テキスト ボックス 481"/>
        <xdr:cNvSpPr txBox="1"/>
      </xdr:nvSpPr>
      <xdr:spPr>
        <a:xfrm>
          <a:off x="9372111" y="159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81493</xdr:rowOff>
    </xdr:from>
    <xdr:to>
      <xdr:col>46</xdr:col>
      <xdr:colOff>38100</xdr:colOff>
      <xdr:row>95</xdr:row>
      <xdr:rowOff>11643</xdr:rowOff>
    </xdr:to>
    <xdr:sp macro="" textlink="">
      <xdr:nvSpPr>
        <xdr:cNvPr id="483" name="楕円 482"/>
        <xdr:cNvSpPr/>
      </xdr:nvSpPr>
      <xdr:spPr>
        <a:xfrm>
          <a:off x="8699500" y="161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28170</xdr:rowOff>
    </xdr:from>
    <xdr:ext cx="534377" cy="259045"/>
    <xdr:sp macro="" textlink="">
      <xdr:nvSpPr>
        <xdr:cNvPr id="484" name="テキスト ボックス 483"/>
        <xdr:cNvSpPr txBox="1"/>
      </xdr:nvSpPr>
      <xdr:spPr>
        <a:xfrm>
          <a:off x="8483111" y="159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28001</xdr:rowOff>
    </xdr:from>
    <xdr:to>
      <xdr:col>41</xdr:col>
      <xdr:colOff>101600</xdr:colOff>
      <xdr:row>95</xdr:row>
      <xdr:rowOff>129601</xdr:rowOff>
    </xdr:to>
    <xdr:sp macro="" textlink="">
      <xdr:nvSpPr>
        <xdr:cNvPr id="485" name="楕円 484"/>
        <xdr:cNvSpPr/>
      </xdr:nvSpPr>
      <xdr:spPr>
        <a:xfrm>
          <a:off x="7810500" y="163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146128</xdr:rowOff>
    </xdr:from>
    <xdr:ext cx="534377" cy="259045"/>
    <xdr:sp macro="" textlink="">
      <xdr:nvSpPr>
        <xdr:cNvPr id="486" name="テキスト ボックス 485"/>
        <xdr:cNvSpPr txBox="1"/>
      </xdr:nvSpPr>
      <xdr:spPr>
        <a:xfrm>
          <a:off x="7594111" y="160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96467</xdr:rowOff>
    </xdr:from>
    <xdr:to>
      <xdr:col>36</xdr:col>
      <xdr:colOff>165100</xdr:colOff>
      <xdr:row>96</xdr:row>
      <xdr:rowOff>26617</xdr:rowOff>
    </xdr:to>
    <xdr:sp macro="" textlink="">
      <xdr:nvSpPr>
        <xdr:cNvPr id="487" name="楕円 486"/>
        <xdr:cNvSpPr/>
      </xdr:nvSpPr>
      <xdr:spPr>
        <a:xfrm>
          <a:off x="6921500" y="1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43144</xdr:rowOff>
    </xdr:from>
    <xdr:ext cx="534377" cy="259045"/>
    <xdr:sp macro="" textlink="">
      <xdr:nvSpPr>
        <xdr:cNvPr id="488" name="テキスト ボックス 487"/>
        <xdr:cNvSpPr txBox="1"/>
      </xdr:nvSpPr>
      <xdr:spPr>
        <a:xfrm>
          <a:off x="6705111" y="161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148158</xdr:rowOff>
    </xdr:from>
    <xdr:to>
      <xdr:col>85</xdr:col>
      <xdr:colOff>127000</xdr:colOff>
      <xdr:row>36</xdr:row>
      <xdr:rowOff>159588</xdr:rowOff>
    </xdr:to>
    <xdr:cxnSp macro="">
      <xdr:nvCxnSpPr>
        <xdr:cNvPr id="516" name="直線コネクタ 515"/>
        <xdr:cNvCxnSpPr/>
      </xdr:nvCxnSpPr>
      <xdr:spPr>
        <a:xfrm flipV="1">
          <a:off x="15481300" y="632035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159588</xdr:rowOff>
    </xdr:from>
    <xdr:to>
      <xdr:col>81</xdr:col>
      <xdr:colOff>50800</xdr:colOff>
      <xdr:row>37</xdr:row>
      <xdr:rowOff>2174</xdr:rowOff>
    </xdr:to>
    <xdr:cxnSp macro="">
      <xdr:nvCxnSpPr>
        <xdr:cNvPr id="519" name="直線コネクタ 518"/>
        <xdr:cNvCxnSpPr/>
      </xdr:nvCxnSpPr>
      <xdr:spPr>
        <a:xfrm flipV="1">
          <a:off x="14592300" y="6331788"/>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112542</xdr:rowOff>
    </xdr:from>
    <xdr:to>
      <xdr:col>76</xdr:col>
      <xdr:colOff>114300</xdr:colOff>
      <xdr:row>37</xdr:row>
      <xdr:rowOff>2174</xdr:rowOff>
    </xdr:to>
    <xdr:cxnSp macro="">
      <xdr:nvCxnSpPr>
        <xdr:cNvPr id="522" name="直線コネクタ 521"/>
        <xdr:cNvCxnSpPr/>
      </xdr:nvCxnSpPr>
      <xdr:spPr>
        <a:xfrm>
          <a:off x="13703300" y="5941842"/>
          <a:ext cx="889000" cy="40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112542</xdr:rowOff>
    </xdr:from>
    <xdr:to>
      <xdr:col>71</xdr:col>
      <xdr:colOff>177800</xdr:colOff>
      <xdr:row>36</xdr:row>
      <xdr:rowOff>160228</xdr:rowOff>
    </xdr:to>
    <xdr:cxnSp macro="">
      <xdr:nvCxnSpPr>
        <xdr:cNvPr id="525" name="直線コネクタ 524"/>
        <xdr:cNvCxnSpPr/>
      </xdr:nvCxnSpPr>
      <xdr:spPr>
        <a:xfrm flipV="1">
          <a:off x="12814300" y="5941842"/>
          <a:ext cx="889000" cy="39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28" name="フローチャート: 判断 527"/>
        <xdr:cNvSpPr/>
      </xdr:nvSpPr>
      <xdr:spPr>
        <a:xfrm>
          <a:off x="12763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74962</xdr:rowOff>
    </xdr:from>
    <xdr:ext cx="534377" cy="259045"/>
    <xdr:sp macro="" textlink="">
      <xdr:nvSpPr>
        <xdr:cNvPr id="529" name="テキスト ボックス 528"/>
        <xdr:cNvSpPr txBox="1"/>
      </xdr:nvSpPr>
      <xdr:spPr>
        <a:xfrm>
          <a:off x="12547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97358</xdr:rowOff>
    </xdr:from>
    <xdr:to>
      <xdr:col>85</xdr:col>
      <xdr:colOff>177800</xdr:colOff>
      <xdr:row>37</xdr:row>
      <xdr:rowOff>27508</xdr:rowOff>
    </xdr:to>
    <xdr:sp macro="" textlink="">
      <xdr:nvSpPr>
        <xdr:cNvPr id="535" name="楕円 534"/>
        <xdr:cNvSpPr/>
      </xdr:nvSpPr>
      <xdr:spPr>
        <a:xfrm>
          <a:off x="162687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75785</xdr:rowOff>
    </xdr:from>
    <xdr:ext cx="534377" cy="259045"/>
    <xdr:sp macro="" textlink="">
      <xdr:nvSpPr>
        <xdr:cNvPr id="536" name="消防費該当値テキスト"/>
        <xdr:cNvSpPr txBox="1"/>
      </xdr:nvSpPr>
      <xdr:spPr>
        <a:xfrm>
          <a:off x="16370300" y="62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108788</xdr:rowOff>
    </xdr:from>
    <xdr:to>
      <xdr:col>81</xdr:col>
      <xdr:colOff>101600</xdr:colOff>
      <xdr:row>37</xdr:row>
      <xdr:rowOff>38938</xdr:rowOff>
    </xdr:to>
    <xdr:sp macro="" textlink="">
      <xdr:nvSpPr>
        <xdr:cNvPr id="537" name="楕円 536"/>
        <xdr:cNvSpPr/>
      </xdr:nvSpPr>
      <xdr:spPr>
        <a:xfrm>
          <a:off x="15430500" y="62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30065</xdr:rowOff>
    </xdr:from>
    <xdr:ext cx="534377" cy="259045"/>
    <xdr:sp macro="" textlink="">
      <xdr:nvSpPr>
        <xdr:cNvPr id="538" name="テキスト ボックス 537"/>
        <xdr:cNvSpPr txBox="1"/>
      </xdr:nvSpPr>
      <xdr:spPr>
        <a:xfrm>
          <a:off x="15214111" y="63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122824</xdr:rowOff>
    </xdr:from>
    <xdr:to>
      <xdr:col>76</xdr:col>
      <xdr:colOff>165100</xdr:colOff>
      <xdr:row>37</xdr:row>
      <xdr:rowOff>52974</xdr:rowOff>
    </xdr:to>
    <xdr:sp macro="" textlink="">
      <xdr:nvSpPr>
        <xdr:cNvPr id="539" name="楕円 538"/>
        <xdr:cNvSpPr/>
      </xdr:nvSpPr>
      <xdr:spPr>
        <a:xfrm>
          <a:off x="14541500" y="6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44101</xdr:rowOff>
    </xdr:from>
    <xdr:ext cx="534377" cy="259045"/>
    <xdr:sp macro="" textlink="">
      <xdr:nvSpPr>
        <xdr:cNvPr id="540" name="テキスト ボックス 539"/>
        <xdr:cNvSpPr txBox="1"/>
      </xdr:nvSpPr>
      <xdr:spPr>
        <a:xfrm>
          <a:off x="14325111" y="63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61742</xdr:rowOff>
    </xdr:from>
    <xdr:to>
      <xdr:col>72</xdr:col>
      <xdr:colOff>38100</xdr:colOff>
      <xdr:row>34</xdr:row>
      <xdr:rowOff>163342</xdr:rowOff>
    </xdr:to>
    <xdr:sp macro="" textlink="">
      <xdr:nvSpPr>
        <xdr:cNvPr id="541" name="楕円 540"/>
        <xdr:cNvSpPr/>
      </xdr:nvSpPr>
      <xdr:spPr>
        <a:xfrm>
          <a:off x="13652500" y="5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8419</xdr:rowOff>
    </xdr:from>
    <xdr:ext cx="534377" cy="259045"/>
    <xdr:sp macro="" textlink="">
      <xdr:nvSpPr>
        <xdr:cNvPr id="542" name="テキスト ボックス 541"/>
        <xdr:cNvSpPr txBox="1"/>
      </xdr:nvSpPr>
      <xdr:spPr>
        <a:xfrm>
          <a:off x="13436111" y="56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109428</xdr:rowOff>
    </xdr:from>
    <xdr:to>
      <xdr:col>67</xdr:col>
      <xdr:colOff>101600</xdr:colOff>
      <xdr:row>37</xdr:row>
      <xdr:rowOff>39578</xdr:rowOff>
    </xdr:to>
    <xdr:sp macro="" textlink="">
      <xdr:nvSpPr>
        <xdr:cNvPr id="543" name="楕円 542"/>
        <xdr:cNvSpPr/>
      </xdr:nvSpPr>
      <xdr:spPr>
        <a:xfrm>
          <a:off x="127635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56105</xdr:rowOff>
    </xdr:from>
    <xdr:ext cx="534377" cy="259045"/>
    <xdr:sp macro="" textlink="">
      <xdr:nvSpPr>
        <xdr:cNvPr id="544" name="テキスト ボックス 543"/>
        <xdr:cNvSpPr txBox="1"/>
      </xdr:nvSpPr>
      <xdr:spPr>
        <a:xfrm>
          <a:off x="12547111" y="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11978</xdr:rowOff>
    </xdr:from>
    <xdr:to>
      <xdr:col>85</xdr:col>
      <xdr:colOff>127000</xdr:colOff>
      <xdr:row>57</xdr:row>
      <xdr:rowOff>21465</xdr:rowOff>
    </xdr:to>
    <xdr:cxnSp macro="">
      <xdr:nvCxnSpPr>
        <xdr:cNvPr id="576" name="直線コネクタ 575"/>
        <xdr:cNvCxnSpPr/>
      </xdr:nvCxnSpPr>
      <xdr:spPr>
        <a:xfrm>
          <a:off x="15481300" y="9784628"/>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11978</xdr:rowOff>
    </xdr:from>
    <xdr:to>
      <xdr:col>81</xdr:col>
      <xdr:colOff>50800</xdr:colOff>
      <xdr:row>57</xdr:row>
      <xdr:rowOff>31572</xdr:rowOff>
    </xdr:to>
    <xdr:cxnSp macro="">
      <xdr:nvCxnSpPr>
        <xdr:cNvPr id="579" name="直線コネクタ 578"/>
        <xdr:cNvCxnSpPr/>
      </xdr:nvCxnSpPr>
      <xdr:spPr>
        <a:xfrm flipV="1">
          <a:off x="14592300" y="978462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120155</xdr:rowOff>
    </xdr:from>
    <xdr:to>
      <xdr:col>76</xdr:col>
      <xdr:colOff>114300</xdr:colOff>
      <xdr:row>57</xdr:row>
      <xdr:rowOff>31572</xdr:rowOff>
    </xdr:to>
    <xdr:cxnSp macro="">
      <xdr:nvCxnSpPr>
        <xdr:cNvPr id="582" name="直線コネクタ 581"/>
        <xdr:cNvCxnSpPr/>
      </xdr:nvCxnSpPr>
      <xdr:spPr>
        <a:xfrm>
          <a:off x="13703300" y="9721355"/>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39165</xdr:rowOff>
    </xdr:from>
    <xdr:to>
      <xdr:col>71</xdr:col>
      <xdr:colOff>177800</xdr:colOff>
      <xdr:row>56</xdr:row>
      <xdr:rowOff>120155</xdr:rowOff>
    </xdr:to>
    <xdr:cxnSp macro="">
      <xdr:nvCxnSpPr>
        <xdr:cNvPr id="585" name="直線コネクタ 584"/>
        <xdr:cNvCxnSpPr/>
      </xdr:nvCxnSpPr>
      <xdr:spPr>
        <a:xfrm>
          <a:off x="12814300" y="9640365"/>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137461</xdr:rowOff>
    </xdr:from>
    <xdr:to>
      <xdr:col>67</xdr:col>
      <xdr:colOff>101600</xdr:colOff>
      <xdr:row>57</xdr:row>
      <xdr:rowOff>67611</xdr:rowOff>
    </xdr:to>
    <xdr:sp macro="" textlink="">
      <xdr:nvSpPr>
        <xdr:cNvPr id="588" name="フローチャート: 判断 587"/>
        <xdr:cNvSpPr/>
      </xdr:nvSpPr>
      <xdr:spPr>
        <a:xfrm>
          <a:off x="12763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58738</xdr:rowOff>
    </xdr:from>
    <xdr:ext cx="534377" cy="259045"/>
    <xdr:sp macro="" textlink="">
      <xdr:nvSpPr>
        <xdr:cNvPr id="589" name="テキスト ボックス 588"/>
        <xdr:cNvSpPr txBox="1"/>
      </xdr:nvSpPr>
      <xdr:spPr>
        <a:xfrm>
          <a:off x="12547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142115</xdr:rowOff>
    </xdr:from>
    <xdr:to>
      <xdr:col>85</xdr:col>
      <xdr:colOff>177800</xdr:colOff>
      <xdr:row>57</xdr:row>
      <xdr:rowOff>72265</xdr:rowOff>
    </xdr:to>
    <xdr:sp macro="" textlink="">
      <xdr:nvSpPr>
        <xdr:cNvPr id="595" name="楕円 594"/>
        <xdr:cNvSpPr/>
      </xdr:nvSpPr>
      <xdr:spPr>
        <a:xfrm>
          <a:off x="16268700" y="97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120542</xdr:rowOff>
    </xdr:from>
    <xdr:ext cx="534377" cy="259045"/>
    <xdr:sp macro="" textlink="">
      <xdr:nvSpPr>
        <xdr:cNvPr id="596" name="教育費該当値テキスト"/>
        <xdr:cNvSpPr txBox="1"/>
      </xdr:nvSpPr>
      <xdr:spPr>
        <a:xfrm>
          <a:off x="16370300"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132628</xdr:rowOff>
    </xdr:from>
    <xdr:to>
      <xdr:col>81</xdr:col>
      <xdr:colOff>101600</xdr:colOff>
      <xdr:row>57</xdr:row>
      <xdr:rowOff>62778</xdr:rowOff>
    </xdr:to>
    <xdr:sp macro="" textlink="">
      <xdr:nvSpPr>
        <xdr:cNvPr id="597" name="楕円 596"/>
        <xdr:cNvSpPr/>
      </xdr:nvSpPr>
      <xdr:spPr>
        <a:xfrm>
          <a:off x="15430500" y="9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53905</xdr:rowOff>
    </xdr:from>
    <xdr:ext cx="534377" cy="259045"/>
    <xdr:sp macro="" textlink="">
      <xdr:nvSpPr>
        <xdr:cNvPr id="598" name="テキスト ボックス 597"/>
        <xdr:cNvSpPr txBox="1"/>
      </xdr:nvSpPr>
      <xdr:spPr>
        <a:xfrm>
          <a:off x="15214111" y="98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152222</xdr:rowOff>
    </xdr:from>
    <xdr:to>
      <xdr:col>76</xdr:col>
      <xdr:colOff>165100</xdr:colOff>
      <xdr:row>57</xdr:row>
      <xdr:rowOff>82372</xdr:rowOff>
    </xdr:to>
    <xdr:sp macro="" textlink="">
      <xdr:nvSpPr>
        <xdr:cNvPr id="599" name="楕円 598"/>
        <xdr:cNvSpPr/>
      </xdr:nvSpPr>
      <xdr:spPr>
        <a:xfrm>
          <a:off x="145415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73499</xdr:rowOff>
    </xdr:from>
    <xdr:ext cx="534377" cy="259045"/>
    <xdr:sp macro="" textlink="">
      <xdr:nvSpPr>
        <xdr:cNvPr id="600" name="テキスト ボックス 599"/>
        <xdr:cNvSpPr txBox="1"/>
      </xdr:nvSpPr>
      <xdr:spPr>
        <a:xfrm>
          <a:off x="14325111"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69355</xdr:rowOff>
    </xdr:from>
    <xdr:to>
      <xdr:col>72</xdr:col>
      <xdr:colOff>38100</xdr:colOff>
      <xdr:row>56</xdr:row>
      <xdr:rowOff>170955</xdr:rowOff>
    </xdr:to>
    <xdr:sp macro="" textlink="">
      <xdr:nvSpPr>
        <xdr:cNvPr id="601" name="楕円 600"/>
        <xdr:cNvSpPr/>
      </xdr:nvSpPr>
      <xdr:spPr>
        <a:xfrm>
          <a:off x="13652500" y="96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16032</xdr:rowOff>
    </xdr:from>
    <xdr:ext cx="534377" cy="259045"/>
    <xdr:sp macro="" textlink="">
      <xdr:nvSpPr>
        <xdr:cNvPr id="602" name="テキスト ボックス 601"/>
        <xdr:cNvSpPr txBox="1"/>
      </xdr:nvSpPr>
      <xdr:spPr>
        <a:xfrm>
          <a:off x="13436111" y="944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159815</xdr:rowOff>
    </xdr:from>
    <xdr:to>
      <xdr:col>67</xdr:col>
      <xdr:colOff>101600</xdr:colOff>
      <xdr:row>56</xdr:row>
      <xdr:rowOff>89965</xdr:rowOff>
    </xdr:to>
    <xdr:sp macro="" textlink="">
      <xdr:nvSpPr>
        <xdr:cNvPr id="603" name="楕円 602"/>
        <xdr:cNvSpPr/>
      </xdr:nvSpPr>
      <xdr:spPr>
        <a:xfrm>
          <a:off x="12763500" y="9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106492</xdr:rowOff>
    </xdr:from>
    <xdr:ext cx="534377" cy="259045"/>
    <xdr:sp macro="" textlink="">
      <xdr:nvSpPr>
        <xdr:cNvPr id="604" name="テキスト ボックス 603"/>
        <xdr:cNvSpPr txBox="1"/>
      </xdr:nvSpPr>
      <xdr:spPr>
        <a:xfrm>
          <a:off x="12547111" y="93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67069</xdr:rowOff>
    </xdr:from>
    <xdr:to>
      <xdr:col>67</xdr:col>
      <xdr:colOff>101600</xdr:colOff>
      <xdr:row>78</xdr:row>
      <xdr:rowOff>168669</xdr:rowOff>
    </xdr:to>
    <xdr:sp macro="" textlink="">
      <xdr:nvSpPr>
        <xdr:cNvPr id="643" name="フローチャート: 判断 642"/>
        <xdr:cNvSpPr/>
      </xdr:nvSpPr>
      <xdr:spPr>
        <a:xfrm>
          <a:off x="12763500" y="1344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13746</xdr:rowOff>
    </xdr:from>
    <xdr:ext cx="378565" cy="259045"/>
    <xdr:sp macro="" textlink="">
      <xdr:nvSpPr>
        <xdr:cNvPr id="644" name="テキスト ボックス 643"/>
        <xdr:cNvSpPr txBox="1"/>
      </xdr:nvSpPr>
      <xdr:spPr>
        <a:xfrm>
          <a:off x="12625017" y="132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41993</xdr:rowOff>
    </xdr:from>
    <xdr:to>
      <xdr:col>85</xdr:col>
      <xdr:colOff>127000</xdr:colOff>
      <xdr:row>98</xdr:row>
      <xdr:rowOff>57938</xdr:rowOff>
    </xdr:to>
    <xdr:cxnSp macro="">
      <xdr:nvCxnSpPr>
        <xdr:cNvPr id="688" name="直線コネクタ 687"/>
        <xdr:cNvCxnSpPr/>
      </xdr:nvCxnSpPr>
      <xdr:spPr>
        <a:xfrm>
          <a:off x="15481300" y="16844093"/>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28220</xdr:rowOff>
    </xdr:from>
    <xdr:to>
      <xdr:col>81</xdr:col>
      <xdr:colOff>50800</xdr:colOff>
      <xdr:row>98</xdr:row>
      <xdr:rowOff>41993</xdr:rowOff>
    </xdr:to>
    <xdr:cxnSp macro="">
      <xdr:nvCxnSpPr>
        <xdr:cNvPr id="691" name="直線コネクタ 690"/>
        <xdr:cNvCxnSpPr/>
      </xdr:nvCxnSpPr>
      <xdr:spPr>
        <a:xfrm>
          <a:off x="14592300" y="16830320"/>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15818</xdr:rowOff>
    </xdr:from>
    <xdr:to>
      <xdr:col>76</xdr:col>
      <xdr:colOff>114300</xdr:colOff>
      <xdr:row>98</xdr:row>
      <xdr:rowOff>28220</xdr:rowOff>
    </xdr:to>
    <xdr:cxnSp macro="">
      <xdr:nvCxnSpPr>
        <xdr:cNvPr id="694" name="直線コネクタ 693"/>
        <xdr:cNvCxnSpPr/>
      </xdr:nvCxnSpPr>
      <xdr:spPr>
        <a:xfrm>
          <a:off x="13703300" y="16817918"/>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788</xdr:rowOff>
    </xdr:from>
    <xdr:to>
      <xdr:col>71</xdr:col>
      <xdr:colOff>177800</xdr:colOff>
      <xdr:row>98</xdr:row>
      <xdr:rowOff>15818</xdr:rowOff>
    </xdr:to>
    <xdr:cxnSp macro="">
      <xdr:nvCxnSpPr>
        <xdr:cNvPr id="697" name="直線コネクタ 696"/>
        <xdr:cNvCxnSpPr/>
      </xdr:nvCxnSpPr>
      <xdr:spPr>
        <a:xfrm>
          <a:off x="12814300" y="16802888"/>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113074</xdr:rowOff>
    </xdr:from>
    <xdr:to>
      <xdr:col>67</xdr:col>
      <xdr:colOff>101600</xdr:colOff>
      <xdr:row>96</xdr:row>
      <xdr:rowOff>43224</xdr:rowOff>
    </xdr:to>
    <xdr:sp macro="" textlink="">
      <xdr:nvSpPr>
        <xdr:cNvPr id="700" name="フローチャート: 判断 699"/>
        <xdr:cNvSpPr/>
      </xdr:nvSpPr>
      <xdr:spPr>
        <a:xfrm>
          <a:off x="12763500" y="1640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59751</xdr:rowOff>
    </xdr:from>
    <xdr:ext cx="534377" cy="259045"/>
    <xdr:sp macro="" textlink="">
      <xdr:nvSpPr>
        <xdr:cNvPr id="701" name="テキスト ボックス 700"/>
        <xdr:cNvSpPr txBox="1"/>
      </xdr:nvSpPr>
      <xdr:spPr>
        <a:xfrm>
          <a:off x="12547111" y="16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7138</xdr:rowOff>
    </xdr:from>
    <xdr:to>
      <xdr:col>85</xdr:col>
      <xdr:colOff>177800</xdr:colOff>
      <xdr:row>98</xdr:row>
      <xdr:rowOff>108738</xdr:rowOff>
    </xdr:to>
    <xdr:sp macro="" textlink="">
      <xdr:nvSpPr>
        <xdr:cNvPr id="707" name="楕円 706"/>
        <xdr:cNvSpPr/>
      </xdr:nvSpPr>
      <xdr:spPr>
        <a:xfrm>
          <a:off x="16268700" y="168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93515</xdr:rowOff>
    </xdr:from>
    <xdr:ext cx="469744" cy="259045"/>
    <xdr:sp macro="" textlink="">
      <xdr:nvSpPr>
        <xdr:cNvPr id="708" name="公債費該当値テキスト"/>
        <xdr:cNvSpPr txBox="1"/>
      </xdr:nvSpPr>
      <xdr:spPr>
        <a:xfrm>
          <a:off x="16370300" y="167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162643</xdr:rowOff>
    </xdr:from>
    <xdr:to>
      <xdr:col>81</xdr:col>
      <xdr:colOff>101600</xdr:colOff>
      <xdr:row>98</xdr:row>
      <xdr:rowOff>92793</xdr:rowOff>
    </xdr:to>
    <xdr:sp macro="" textlink="">
      <xdr:nvSpPr>
        <xdr:cNvPr id="709" name="楕円 708"/>
        <xdr:cNvSpPr/>
      </xdr:nvSpPr>
      <xdr:spPr>
        <a:xfrm>
          <a:off x="15430500" y="167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83920</xdr:rowOff>
    </xdr:from>
    <xdr:ext cx="469744" cy="259045"/>
    <xdr:sp macro="" textlink="">
      <xdr:nvSpPr>
        <xdr:cNvPr id="710" name="テキスト ボックス 709"/>
        <xdr:cNvSpPr txBox="1"/>
      </xdr:nvSpPr>
      <xdr:spPr>
        <a:xfrm>
          <a:off x="15246428" y="168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148870</xdr:rowOff>
    </xdr:from>
    <xdr:to>
      <xdr:col>76</xdr:col>
      <xdr:colOff>165100</xdr:colOff>
      <xdr:row>98</xdr:row>
      <xdr:rowOff>79020</xdr:rowOff>
    </xdr:to>
    <xdr:sp macro="" textlink="">
      <xdr:nvSpPr>
        <xdr:cNvPr id="711" name="楕円 710"/>
        <xdr:cNvSpPr/>
      </xdr:nvSpPr>
      <xdr:spPr>
        <a:xfrm>
          <a:off x="14541500" y="167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70147</xdr:rowOff>
    </xdr:from>
    <xdr:ext cx="469744" cy="259045"/>
    <xdr:sp macro="" textlink="">
      <xdr:nvSpPr>
        <xdr:cNvPr id="712" name="テキスト ボックス 711"/>
        <xdr:cNvSpPr txBox="1"/>
      </xdr:nvSpPr>
      <xdr:spPr>
        <a:xfrm>
          <a:off x="14357428" y="168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136468</xdr:rowOff>
    </xdr:from>
    <xdr:to>
      <xdr:col>72</xdr:col>
      <xdr:colOff>38100</xdr:colOff>
      <xdr:row>98</xdr:row>
      <xdr:rowOff>66618</xdr:rowOff>
    </xdr:to>
    <xdr:sp macro="" textlink="">
      <xdr:nvSpPr>
        <xdr:cNvPr id="713" name="楕円 712"/>
        <xdr:cNvSpPr/>
      </xdr:nvSpPr>
      <xdr:spPr>
        <a:xfrm>
          <a:off x="13652500" y="167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57745</xdr:rowOff>
    </xdr:from>
    <xdr:ext cx="534377" cy="259045"/>
    <xdr:sp macro="" textlink="">
      <xdr:nvSpPr>
        <xdr:cNvPr id="714" name="テキスト ボックス 713"/>
        <xdr:cNvSpPr txBox="1"/>
      </xdr:nvSpPr>
      <xdr:spPr>
        <a:xfrm>
          <a:off x="13436111" y="168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121438</xdr:rowOff>
    </xdr:from>
    <xdr:to>
      <xdr:col>67</xdr:col>
      <xdr:colOff>101600</xdr:colOff>
      <xdr:row>98</xdr:row>
      <xdr:rowOff>51588</xdr:rowOff>
    </xdr:to>
    <xdr:sp macro="" textlink="">
      <xdr:nvSpPr>
        <xdr:cNvPr id="715" name="楕円 714"/>
        <xdr:cNvSpPr/>
      </xdr:nvSpPr>
      <xdr:spPr>
        <a:xfrm>
          <a:off x="12763500" y="16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42715</xdr:rowOff>
    </xdr:from>
    <xdr:ext cx="534377" cy="259045"/>
    <xdr:sp macro="" textlink="">
      <xdr:nvSpPr>
        <xdr:cNvPr id="716" name="テキスト ボックス 715"/>
        <xdr:cNvSpPr txBox="1"/>
      </xdr:nvSpPr>
      <xdr:spPr>
        <a:xfrm>
          <a:off x="12547111" y="168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81026</xdr:rowOff>
    </xdr:from>
    <xdr:to>
      <xdr:col>107</xdr:col>
      <xdr:colOff>50800</xdr:colOff>
      <xdr:row>39</xdr:row>
      <xdr:rowOff>44450</xdr:rowOff>
    </xdr:to>
    <xdr:cxnSp macro="">
      <xdr:nvCxnSpPr>
        <xdr:cNvPr id="751" name="直線コネクタ 750"/>
        <xdr:cNvCxnSpPr/>
      </xdr:nvCxnSpPr>
      <xdr:spPr>
        <a:xfrm>
          <a:off x="19545300" y="5395976"/>
          <a:ext cx="889000" cy="13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81026</xdr:rowOff>
    </xdr:from>
    <xdr:to>
      <xdr:col>102</xdr:col>
      <xdr:colOff>114300</xdr:colOff>
      <xdr:row>31</xdr:row>
      <xdr:rowOff>94742</xdr:rowOff>
    </xdr:to>
    <xdr:cxnSp macro="">
      <xdr:nvCxnSpPr>
        <xdr:cNvPr id="754" name="直線コネクタ 753"/>
        <xdr:cNvCxnSpPr/>
      </xdr:nvCxnSpPr>
      <xdr:spPr>
        <a:xfrm flipV="1">
          <a:off x="18656300" y="5395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36085</xdr:rowOff>
    </xdr:from>
    <xdr:ext cx="313932" cy="259045"/>
    <xdr:sp macro="" textlink="">
      <xdr:nvSpPr>
        <xdr:cNvPr id="756" name="テキスト ボックス 755"/>
        <xdr:cNvSpPr txBox="1"/>
      </xdr:nvSpPr>
      <xdr:spPr>
        <a:xfrm>
          <a:off x="19388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110998</xdr:rowOff>
    </xdr:from>
    <xdr:to>
      <xdr:col>98</xdr:col>
      <xdr:colOff>38100</xdr:colOff>
      <xdr:row>39</xdr:row>
      <xdr:rowOff>41148</xdr:rowOff>
    </xdr:to>
    <xdr:sp macro="" textlink="">
      <xdr:nvSpPr>
        <xdr:cNvPr id="757" name="フローチャート: 判断 756"/>
        <xdr:cNvSpPr/>
      </xdr:nvSpPr>
      <xdr:spPr>
        <a:xfrm>
          <a:off x="18605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32275</xdr:rowOff>
    </xdr:from>
    <xdr:ext cx="313932" cy="259045"/>
    <xdr:sp macro="" textlink="">
      <xdr:nvSpPr>
        <xdr:cNvPr id="758" name="テキスト ボックス 757"/>
        <xdr:cNvSpPr txBox="1"/>
      </xdr:nvSpPr>
      <xdr:spPr>
        <a:xfrm>
          <a:off x="18499333" y="6718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30226</xdr:rowOff>
    </xdr:from>
    <xdr:to>
      <xdr:col>102</xdr:col>
      <xdr:colOff>165100</xdr:colOff>
      <xdr:row>31</xdr:row>
      <xdr:rowOff>131826</xdr:rowOff>
    </xdr:to>
    <xdr:sp macro="" textlink="">
      <xdr:nvSpPr>
        <xdr:cNvPr id="770" name="楕円 769"/>
        <xdr:cNvSpPr/>
      </xdr:nvSpPr>
      <xdr:spPr>
        <a:xfrm>
          <a:off x="19494500" y="53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148353</xdr:rowOff>
    </xdr:from>
    <xdr:ext cx="469744" cy="259045"/>
    <xdr:sp macro="" textlink="">
      <xdr:nvSpPr>
        <xdr:cNvPr id="771" name="テキスト ボックス 770"/>
        <xdr:cNvSpPr txBox="1"/>
      </xdr:nvSpPr>
      <xdr:spPr>
        <a:xfrm>
          <a:off x="19310428" y="51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43942</xdr:rowOff>
    </xdr:from>
    <xdr:to>
      <xdr:col>98</xdr:col>
      <xdr:colOff>38100</xdr:colOff>
      <xdr:row>31</xdr:row>
      <xdr:rowOff>145542</xdr:rowOff>
    </xdr:to>
    <xdr:sp macro="" textlink="">
      <xdr:nvSpPr>
        <xdr:cNvPr id="772" name="楕円 771"/>
        <xdr:cNvSpPr/>
      </xdr:nvSpPr>
      <xdr:spPr>
        <a:xfrm>
          <a:off x="18605500" y="5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162069</xdr:rowOff>
    </xdr:from>
    <xdr:ext cx="469744" cy="259045"/>
    <xdr:sp macro="" textlink="">
      <xdr:nvSpPr>
        <xdr:cNvPr id="773" name="テキスト ボックス 772"/>
        <xdr:cNvSpPr txBox="1"/>
      </xdr:nvSpPr>
      <xdr:spPr>
        <a:xfrm>
          <a:off x="18421428" y="513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が増加しているのは、近年、福祉会館周辺の整備、こども交流センターの整備、放課後児童会の増設など新たな施設の整備やその施設に係る運営管理に係る経費の発生したことに加え、高齢者タクシー・バス利用助成事業費や障害児通所給付事業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扶助費の増、平成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年度から定住のための新幹線通学支援補助を実施していることにより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・衛生費が増加しているのは、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令和元年度から令和３年度にかけて実施する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新火葬施設の整備に伴う裾野市長泉町衛生施設組合負担金の増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令和元年度から令和２年度にかけて実施する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の大規模改修事業費の増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小学校への無線ＬＡＮ整備や電子黒板の設置、町立幼稚園の施設改修や遊具更新など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が完了したことによる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ものである。また、公共施設等総合管理計画に基づく学校施設の適正な管理に引き続き努めていく。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依然として高い水準を維持しており、人口増加に対応したサービスの安定的供給やスピード感のある対応が可能な体制、財政基盤を構築している。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年度以降の実質収支は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町税の把握に努め適切な予算化を図ったことから、引き続き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黒字で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安定した数値を維持している。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そのため、実質収支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が安定した町税の確保と支出の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により黒字拡大となったことから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の取崩額が積立額を上回っているものの、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法適）化したところであるが、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事業特別会計については、被保険者の減少により保険料が減少する一方、医療費は増加していることなどから、標準財政規模比は減少傾向にある。また、一般会計繰入金のうちその他法定外繰入金の減により減少傾向にありながら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年度の税率改正による保険税額の値上げや基金繰入などにより、安定した財政運営を維持している。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いずれの会計でも赤字は生じて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いないため、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今後も引き続き、各会計の健全な財政運営に努める。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15780173</v>
      </c>
      <c r="BO4" s="431"/>
      <c r="BP4" s="431"/>
      <c r="BQ4" s="431"/>
      <c r="BR4" s="431"/>
      <c r="BS4" s="431"/>
      <c r="BT4" s="431"/>
      <c r="BU4" s="432"/>
      <c r="BV4" s="430">
        <v>15575080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14959265</v>
      </c>
      <c r="BO5" s="468"/>
      <c r="BP5" s="468"/>
      <c r="BQ5" s="468"/>
      <c r="BR5" s="468"/>
      <c r="BS5" s="468"/>
      <c r="BT5" s="468"/>
      <c r="BU5" s="469"/>
      <c r="BV5" s="467">
        <v>15160115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74.599999999999994</v>
      </c>
      <c r="CU5" s="465"/>
      <c r="CV5" s="465"/>
      <c r="CW5" s="465"/>
      <c r="CX5" s="465"/>
      <c r="CY5" s="465"/>
      <c r="CZ5" s="465"/>
      <c r="DA5" s="466"/>
      <c r="DB5" s="464">
        <v>73.7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820908</v>
      </c>
      <c r="BO6" s="468"/>
      <c r="BP6" s="468"/>
      <c r="BQ6" s="468"/>
      <c r="BR6" s="468"/>
      <c r="BS6" s="468"/>
      <c r="BT6" s="468"/>
      <c r="BU6" s="469"/>
      <c r="BV6" s="467">
        <v>414965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74.599999999999994</v>
      </c>
      <c r="CU6" s="505"/>
      <c r="CV6" s="505"/>
      <c r="CW6" s="505"/>
      <c r="CX6" s="505"/>
      <c r="CY6" s="505"/>
      <c r="CZ6" s="505"/>
      <c r="DA6" s="506"/>
      <c r="DB6" s="504">
        <v>73.7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263393</v>
      </c>
      <c r="BO7" s="468"/>
      <c r="BP7" s="468"/>
      <c r="BQ7" s="468"/>
      <c r="BR7" s="468"/>
      <c r="BS7" s="468"/>
      <c r="BT7" s="468"/>
      <c r="BU7" s="469"/>
      <c r="BV7" s="467">
        <v>63032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10925350</v>
      </c>
      <c r="CU7" s="468"/>
      <c r="CV7" s="468"/>
      <c r="CW7" s="468"/>
      <c r="CX7" s="468"/>
      <c r="CY7" s="468"/>
      <c r="CZ7" s="468"/>
      <c r="DA7" s="469"/>
      <c r="DB7" s="467">
        <v>10339919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557515</v>
      </c>
      <c r="BO8" s="468"/>
      <c r="BP8" s="468"/>
      <c r="BQ8" s="468"/>
      <c r="BR8" s="468"/>
      <c r="BS8" s="468"/>
      <c r="BT8" s="468"/>
      <c r="BU8" s="469"/>
      <c r="BV8" s="467">
        <v>351933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1.37</v>
      </c>
      <c r="CU8" s="508"/>
      <c r="CV8" s="508"/>
      <c r="CW8" s="508"/>
      <c r="CX8" s="508"/>
      <c r="CY8" s="508"/>
      <c r="CZ8" s="508"/>
      <c r="DA8" s="509"/>
      <c r="DB8" s="507">
        <v>1.34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42331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205582</v>
      </c>
      <c r="BO9" s="468"/>
      <c r="BP9" s="468"/>
      <c r="BQ9" s="468"/>
      <c r="BR9" s="468"/>
      <c r="BS9" s="468"/>
      <c r="BT9" s="468"/>
      <c r="BU9" s="469"/>
      <c r="BV9" s="467">
        <v>-213286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3</v>
      </c>
      <c r="CU9" s="465"/>
      <c r="CV9" s="465"/>
      <c r="CW9" s="465"/>
      <c r="CX9" s="465"/>
      <c r="CY9" s="465"/>
      <c r="CZ9" s="465"/>
      <c r="DA9" s="466"/>
      <c r="DB9" s="464">
        <v>3.2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40763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44410</v>
      </c>
      <c r="BO10" s="468"/>
      <c r="BP10" s="468"/>
      <c r="BQ10" s="468"/>
      <c r="BR10" s="468"/>
      <c r="BS10" s="468"/>
      <c r="BT10" s="468"/>
      <c r="BU10" s="469"/>
      <c r="BV10" s="467">
        <v>304328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43601</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93</v>
      </c>
      <c r="AV12" s="500"/>
      <c r="AW12" s="500"/>
      <c r="AX12" s="500"/>
      <c r="AY12" s="501" t="s">
        <v>132</v>
      </c>
      <c r="AZ12" s="502"/>
      <c r="BA12" s="502"/>
      <c r="BB12" s="502"/>
      <c r="BC12" s="502"/>
      <c r="BD12" s="502"/>
      <c r="BE12" s="502"/>
      <c r="BF12" s="502"/>
      <c r="BG12" s="502"/>
      <c r="BH12" s="502"/>
      <c r="BI12" s="502"/>
      <c r="BJ12" s="502"/>
      <c r="BK12" s="502"/>
      <c r="BL12" s="502"/>
      <c r="BM12" s="503"/>
      <c r="BN12" s="467">
        <v>160000</v>
      </c>
      <c r="BO12" s="468"/>
      <c r="BP12" s="468"/>
      <c r="BQ12" s="468"/>
      <c r="BR12" s="468"/>
      <c r="BS12" s="468"/>
      <c r="BT12" s="468"/>
      <c r="BU12" s="469"/>
      <c r="BV12" s="467">
        <v>290000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43188</v>
      </c>
      <c r="S13" s="552"/>
      <c r="T13" s="552"/>
      <c r="U13" s="552"/>
      <c r="V13" s="553"/>
      <c r="W13" s="483" t="s">
        <v>135</v>
      </c>
      <c r="X13" s="484"/>
      <c r="Y13" s="484"/>
      <c r="Z13" s="484"/>
      <c r="AA13" s="484"/>
      <c r="AB13" s="474"/>
      <c r="AC13" s="518">
        <v>421</v>
      </c>
      <c r="AD13" s="519"/>
      <c r="AE13" s="519"/>
      <c r="AF13" s="519"/>
      <c r="AG13" s="561"/>
      <c r="AH13" s="518">
        <v>455</v>
      </c>
      <c r="AI13" s="519"/>
      <c r="AJ13" s="519"/>
      <c r="AK13" s="519"/>
      <c r="AL13" s="520"/>
      <c r="AM13" s="496" t="s">
        <v>136</v>
      </c>
      <c r="AN13" s="497"/>
      <c r="AO13" s="497"/>
      <c r="AP13" s="497"/>
      <c r="AQ13" s="497"/>
      <c r="AR13" s="497"/>
      <c r="AS13" s="497"/>
      <c r="AT13" s="498"/>
      <c r="AU13" s="499" t="s">
        <v>101</v>
      </c>
      <c r="AV13" s="500"/>
      <c r="AW13" s="500"/>
      <c r="AX13" s="500"/>
      <c r="AY13" s="501" t="s">
        <v>137</v>
      </c>
      <c r="AZ13" s="502"/>
      <c r="BA13" s="502"/>
      <c r="BB13" s="502"/>
      <c r="BC13" s="502"/>
      <c r="BD13" s="502"/>
      <c r="BE13" s="502"/>
      <c r="BF13" s="502"/>
      <c r="BG13" s="502"/>
      <c r="BH13" s="502"/>
      <c r="BI13" s="502"/>
      <c r="BJ13" s="502"/>
      <c r="BK13" s="502"/>
      <c r="BL13" s="502"/>
      <c r="BM13" s="503"/>
      <c r="BN13" s="467">
        <v>89992</v>
      </c>
      <c r="BO13" s="468"/>
      <c r="BP13" s="468"/>
      <c r="BQ13" s="468"/>
      <c r="BR13" s="468"/>
      <c r="BS13" s="468"/>
      <c r="BT13" s="468"/>
      <c r="BU13" s="469"/>
      <c r="BV13" s="467">
        <v>-198958</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1.8</v>
      </c>
      <c r="CU13" s="465"/>
      <c r="CV13" s="465"/>
      <c r="CW13" s="465"/>
      <c r="CX13" s="465"/>
      <c r="CY13" s="465"/>
      <c r="CZ13" s="465"/>
      <c r="DA13" s="466"/>
      <c r="DB13" s="464">
        <v>1.8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43558</v>
      </c>
      <c r="S14" s="552"/>
      <c r="T14" s="552"/>
      <c r="U14" s="552"/>
      <c r="V14" s="553"/>
      <c r="W14" s="457"/>
      <c r="X14" s="458"/>
      <c r="Y14" s="458"/>
      <c r="Z14" s="458"/>
      <c r="AA14" s="458"/>
      <c r="AB14" s="447"/>
      <c r="AC14" s="554">
        <v>2.1</v>
      </c>
      <c r="AD14" s="555"/>
      <c r="AE14" s="555"/>
      <c r="AF14" s="555"/>
      <c r="AG14" s="556"/>
      <c r="AH14" s="554">
        <v>2.2999999999999998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t="s">
        <v>141</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134</v>
      </c>
      <c r="N15" s="559"/>
      <c r="O15" s="559"/>
      <c r="P15" s="559"/>
      <c r="Q15" s="560"/>
      <c r="R15" s="551">
        <v>43167</v>
      </c>
      <c r="S15" s="552"/>
      <c r="T15" s="552"/>
      <c r="U15" s="552"/>
      <c r="V15" s="553"/>
      <c r="W15" s="483" t="s">
        <v>142</v>
      </c>
      <c r="X15" s="484"/>
      <c r="Y15" s="484"/>
      <c r="Z15" s="484"/>
      <c r="AA15" s="484"/>
      <c r="AB15" s="474"/>
      <c r="AC15" s="518">
        <v>7107</v>
      </c>
      <c r="AD15" s="519"/>
      <c r="AE15" s="519"/>
      <c r="AF15" s="519"/>
      <c r="AG15" s="561"/>
      <c r="AH15" s="518">
        <v>7261</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8379539</v>
      </c>
      <c r="BO15" s="431"/>
      <c r="BP15" s="431"/>
      <c r="BQ15" s="431"/>
      <c r="BR15" s="431"/>
      <c r="BS15" s="431"/>
      <c r="BT15" s="431"/>
      <c r="BU15" s="432"/>
      <c r="BV15" s="430">
        <v>7944092</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35.299999999999997</v>
      </c>
      <c r="AD16" s="555"/>
      <c r="AE16" s="555"/>
      <c r="AF16" s="555"/>
      <c r="AG16" s="556"/>
      <c r="AH16" s="554">
        <v>35.9</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5927393</v>
      </c>
      <c r="BO16" s="468"/>
      <c r="BP16" s="468"/>
      <c r="BQ16" s="468"/>
      <c r="BR16" s="468"/>
      <c r="BS16" s="468"/>
      <c r="BT16" s="468"/>
      <c r="BU16" s="469"/>
      <c r="BV16" s="467">
        <v>5976669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12622</v>
      </c>
      <c r="AD17" s="519"/>
      <c r="AE17" s="519"/>
      <c r="AF17" s="519"/>
      <c r="AG17" s="561"/>
      <c r="AH17" s="518">
        <v>12495</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10925350</v>
      </c>
      <c r="BO17" s="468"/>
      <c r="BP17" s="468"/>
      <c r="BQ17" s="468"/>
      <c r="BR17" s="468"/>
      <c r="BS17" s="468"/>
      <c r="BT17" s="468"/>
      <c r="BU17" s="469"/>
      <c r="BV17" s="467">
        <v>10339919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26.63</v>
      </c>
      <c r="M18" s="583"/>
      <c r="N18" s="583"/>
      <c r="O18" s="583"/>
      <c r="P18" s="583"/>
      <c r="Q18" s="583"/>
      <c r="R18" s="584"/>
      <c r="S18" s="584"/>
      <c r="T18" s="584"/>
      <c r="U18" s="584"/>
      <c r="V18" s="585"/>
      <c r="W18" s="485"/>
      <c r="X18" s="486"/>
      <c r="Y18" s="486"/>
      <c r="Z18" s="486"/>
      <c r="AA18" s="486"/>
      <c r="AB18" s="477"/>
      <c r="AC18" s="586">
        <v>62.6</v>
      </c>
      <c r="AD18" s="587"/>
      <c r="AE18" s="587"/>
      <c r="AF18" s="587"/>
      <c r="AG18" s="588"/>
      <c r="AH18" s="586">
        <v>61.8</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7989364</v>
      </c>
      <c r="BO18" s="468"/>
      <c r="BP18" s="468"/>
      <c r="BQ18" s="468"/>
      <c r="BR18" s="468"/>
      <c r="BS18" s="468"/>
      <c r="BT18" s="468"/>
      <c r="BU18" s="469"/>
      <c r="BV18" s="467">
        <v>7984839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1590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12002467</v>
      </c>
      <c r="BO19" s="468"/>
      <c r="BP19" s="468"/>
      <c r="BQ19" s="468"/>
      <c r="BR19" s="468"/>
      <c r="BS19" s="468"/>
      <c r="BT19" s="468"/>
      <c r="BU19" s="469"/>
      <c r="BV19" s="467">
        <v>12330011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16427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2718010</v>
      </c>
      <c r="BO23" s="468"/>
      <c r="BP23" s="468"/>
      <c r="BQ23" s="468"/>
      <c r="BR23" s="468"/>
      <c r="BS23" s="468"/>
      <c r="BT23" s="468"/>
      <c r="BU23" s="469"/>
      <c r="BV23" s="467">
        <v>2899725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8000</v>
      </c>
      <c r="R24" s="519"/>
      <c r="S24" s="519"/>
      <c r="T24" s="519"/>
      <c r="U24" s="519"/>
      <c r="V24" s="561"/>
      <c r="W24" s="620"/>
      <c r="X24" s="608"/>
      <c r="Y24" s="609"/>
      <c r="Z24" s="517" t="s">
        <v>166</v>
      </c>
      <c r="AA24" s="497"/>
      <c r="AB24" s="497"/>
      <c r="AC24" s="497"/>
      <c r="AD24" s="497"/>
      <c r="AE24" s="497"/>
      <c r="AF24" s="497"/>
      <c r="AG24" s="498"/>
      <c r="AH24" s="518">
        <v>207</v>
      </c>
      <c r="AI24" s="519"/>
      <c r="AJ24" s="519"/>
      <c r="AK24" s="519"/>
      <c r="AL24" s="561"/>
      <c r="AM24" s="518">
        <v>620379</v>
      </c>
      <c r="AN24" s="519"/>
      <c r="AO24" s="519"/>
      <c r="AP24" s="519"/>
      <c r="AQ24" s="519"/>
      <c r="AR24" s="561"/>
      <c r="AS24" s="518">
        <v>2997</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1939058</v>
      </c>
      <c r="BO24" s="468"/>
      <c r="BP24" s="468"/>
      <c r="BQ24" s="468"/>
      <c r="BR24" s="468"/>
      <c r="BS24" s="468"/>
      <c r="BT24" s="468"/>
      <c r="BU24" s="469"/>
      <c r="BV24" s="467">
        <v>2211724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6400</v>
      </c>
      <c r="R25" s="519"/>
      <c r="S25" s="519"/>
      <c r="T25" s="519"/>
      <c r="U25" s="519"/>
      <c r="V25" s="561"/>
      <c r="W25" s="620"/>
      <c r="X25" s="608"/>
      <c r="Y25" s="609"/>
      <c r="Z25" s="517" t="s">
        <v>169</v>
      </c>
      <c r="AA25" s="497"/>
      <c r="AB25" s="497"/>
      <c r="AC25" s="497"/>
      <c r="AD25" s="497"/>
      <c r="AE25" s="497"/>
      <c r="AF25" s="497"/>
      <c r="AG25" s="498"/>
      <c r="AH25" s="518" t="s">
        <v>141</v>
      </c>
      <c r="AI25" s="519"/>
      <c r="AJ25" s="519"/>
      <c r="AK25" s="519"/>
      <c r="AL25" s="561"/>
      <c r="AM25" s="518" t="s">
        <v>126</v>
      </c>
      <c r="AN25" s="519"/>
      <c r="AO25" s="519"/>
      <c r="AP25" s="519"/>
      <c r="AQ25" s="519"/>
      <c r="AR25" s="561"/>
      <c r="AS25" s="518" t="s">
        <v>126</v>
      </c>
      <c r="AT25" s="519"/>
      <c r="AU25" s="519"/>
      <c r="AV25" s="519"/>
      <c r="AW25" s="519"/>
      <c r="AX25" s="520"/>
      <c r="AY25" s="427" t="s">
        <v>170</v>
      </c>
      <c r="AZ25" s="428"/>
      <c r="BA25" s="428"/>
      <c r="BB25" s="428"/>
      <c r="BC25" s="428"/>
      <c r="BD25" s="428"/>
      <c r="BE25" s="428"/>
      <c r="BF25" s="428"/>
      <c r="BG25" s="428"/>
      <c r="BH25" s="428"/>
      <c r="BI25" s="428"/>
      <c r="BJ25" s="428"/>
      <c r="BK25" s="428"/>
      <c r="BL25" s="428"/>
      <c r="BM25" s="429"/>
      <c r="BN25" s="430">
        <v>7041271</v>
      </c>
      <c r="BO25" s="431"/>
      <c r="BP25" s="431"/>
      <c r="BQ25" s="431"/>
      <c r="BR25" s="431"/>
      <c r="BS25" s="431"/>
      <c r="BT25" s="431"/>
      <c r="BU25" s="432"/>
      <c r="BV25" s="430">
        <v>5822980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171</v>
      </c>
      <c r="F26" s="497"/>
      <c r="G26" s="497"/>
      <c r="H26" s="497"/>
      <c r="I26" s="497"/>
      <c r="J26" s="497"/>
      <c r="K26" s="498"/>
      <c r="L26" s="518">
        <v>1</v>
      </c>
      <c r="M26" s="519"/>
      <c r="N26" s="519"/>
      <c r="O26" s="519"/>
      <c r="P26" s="561"/>
      <c r="Q26" s="518">
        <v>5900</v>
      </c>
      <c r="R26" s="519"/>
      <c r="S26" s="519"/>
      <c r="T26" s="519"/>
      <c r="U26" s="519"/>
      <c r="V26" s="561"/>
      <c r="W26" s="620"/>
      <c r="X26" s="608"/>
      <c r="Y26" s="609"/>
      <c r="Z26" s="517" t="s">
        <v>172</v>
      </c>
      <c r="AA26" s="630"/>
      <c r="AB26" s="630"/>
      <c r="AC26" s="630"/>
      <c r="AD26" s="630"/>
      <c r="AE26" s="630"/>
      <c r="AF26" s="630"/>
      <c r="AG26" s="631"/>
      <c r="AH26" s="518">
        <v>4</v>
      </c>
      <c r="AI26" s="519"/>
      <c r="AJ26" s="519"/>
      <c r="AK26" s="519"/>
      <c r="AL26" s="561"/>
      <c r="AM26" s="518">
        <v>12176</v>
      </c>
      <c r="AN26" s="519"/>
      <c r="AO26" s="519"/>
      <c r="AP26" s="519"/>
      <c r="AQ26" s="519"/>
      <c r="AR26" s="561"/>
      <c r="AS26" s="518">
        <v>3044</v>
      </c>
      <c r="AT26" s="519"/>
      <c r="AU26" s="519"/>
      <c r="AV26" s="519"/>
      <c r="AW26" s="519"/>
      <c r="AX26" s="520"/>
      <c r="AY26" s="470" t="s">
        <v>173</v>
      </c>
      <c r="AZ26" s="471"/>
      <c r="BA26" s="471"/>
      <c r="BB26" s="471"/>
      <c r="BC26" s="471"/>
      <c r="BD26" s="471"/>
      <c r="BE26" s="471"/>
      <c r="BF26" s="471"/>
      <c r="BG26" s="471"/>
      <c r="BH26" s="471"/>
      <c r="BI26" s="471"/>
      <c r="BJ26" s="471"/>
      <c r="BK26" s="471"/>
      <c r="BL26" s="471"/>
      <c r="BM26" s="472"/>
      <c r="BN26" s="467" t="s">
        <v>141</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174</v>
      </c>
      <c r="F27" s="497"/>
      <c r="G27" s="497"/>
      <c r="H27" s="497"/>
      <c r="I27" s="497"/>
      <c r="J27" s="497"/>
      <c r="K27" s="498"/>
      <c r="L27" s="518">
        <v>1</v>
      </c>
      <c r="M27" s="519"/>
      <c r="N27" s="519"/>
      <c r="O27" s="519"/>
      <c r="P27" s="561"/>
      <c r="Q27" s="518">
        <v>3300</v>
      </c>
      <c r="R27" s="519"/>
      <c r="S27" s="519"/>
      <c r="T27" s="519"/>
      <c r="U27" s="519"/>
      <c r="V27" s="561"/>
      <c r="W27" s="620"/>
      <c r="X27" s="608"/>
      <c r="Y27" s="609"/>
      <c r="Z27" s="517" t="s">
        <v>175</v>
      </c>
      <c r="AA27" s="497"/>
      <c r="AB27" s="497"/>
      <c r="AC27" s="497"/>
      <c r="AD27" s="497"/>
      <c r="AE27" s="497"/>
      <c r="AF27" s="497"/>
      <c r="AG27" s="498"/>
      <c r="AH27" s="518">
        <v>19</v>
      </c>
      <c r="AI27" s="519"/>
      <c r="AJ27" s="519"/>
      <c r="AK27" s="519"/>
      <c r="AL27" s="561"/>
      <c r="AM27" s="518">
        <v>52155</v>
      </c>
      <c r="AN27" s="519"/>
      <c r="AO27" s="519"/>
      <c r="AP27" s="519"/>
      <c r="AQ27" s="519"/>
      <c r="AR27" s="561"/>
      <c r="AS27" s="518">
        <v>2745</v>
      </c>
      <c r="AT27" s="519"/>
      <c r="AU27" s="519"/>
      <c r="AV27" s="519"/>
      <c r="AW27" s="519"/>
      <c r="AX27" s="520"/>
      <c r="AY27" s="562" t="s">
        <v>176</v>
      </c>
      <c r="AZ27" s="563"/>
      <c r="BA27" s="563"/>
      <c r="BB27" s="563"/>
      <c r="BC27" s="563"/>
      <c r="BD27" s="563"/>
      <c r="BE27" s="563"/>
      <c r="BF27" s="563"/>
      <c r="BG27" s="563"/>
      <c r="BH27" s="563"/>
      <c r="BI27" s="563"/>
      <c r="BJ27" s="563"/>
      <c r="BK27" s="563"/>
      <c r="BL27" s="563"/>
      <c r="BM27" s="564"/>
      <c r="BN27" s="643">
        <v>589131</v>
      </c>
      <c r="BO27" s="644"/>
      <c r="BP27" s="644"/>
      <c r="BQ27" s="644"/>
      <c r="BR27" s="644"/>
      <c r="BS27" s="644"/>
      <c r="BT27" s="644"/>
      <c r="BU27" s="645"/>
      <c r="BV27" s="643">
        <v>548741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177</v>
      </c>
      <c r="F28" s="497"/>
      <c r="G28" s="497"/>
      <c r="H28" s="497"/>
      <c r="I28" s="497"/>
      <c r="J28" s="497"/>
      <c r="K28" s="498"/>
      <c r="L28" s="518">
        <v>1</v>
      </c>
      <c r="M28" s="519"/>
      <c r="N28" s="519"/>
      <c r="O28" s="519"/>
      <c r="P28" s="561"/>
      <c r="Q28" s="518">
        <v>2800</v>
      </c>
      <c r="R28" s="519"/>
      <c r="S28" s="519"/>
      <c r="T28" s="519"/>
      <c r="U28" s="519"/>
      <c r="V28" s="561"/>
      <c r="W28" s="620"/>
      <c r="X28" s="608"/>
      <c r="Y28" s="609"/>
      <c r="Z28" s="517" t="s">
        <v>178</v>
      </c>
      <c r="AA28" s="497"/>
      <c r="AB28" s="497"/>
      <c r="AC28" s="497"/>
      <c r="AD28" s="497"/>
      <c r="AE28" s="497"/>
      <c r="AF28" s="497"/>
      <c r="AG28" s="498"/>
      <c r="AH28" s="518" t="s">
        <v>141</v>
      </c>
      <c r="AI28" s="519"/>
      <c r="AJ28" s="519"/>
      <c r="AK28" s="519"/>
      <c r="AL28" s="561"/>
      <c r="AM28" s="518" t="s">
        <v>126</v>
      </c>
      <c r="AN28" s="519"/>
      <c r="AO28" s="519"/>
      <c r="AP28" s="519"/>
      <c r="AQ28" s="519"/>
      <c r="AR28" s="561"/>
      <c r="AS28" s="518" t="s">
        <v>126</v>
      </c>
      <c r="AT28" s="519"/>
      <c r="AU28" s="519"/>
      <c r="AV28" s="519"/>
      <c r="AW28" s="519"/>
      <c r="AX28" s="520"/>
      <c r="AY28" s="646" t="s">
        <v>179</v>
      </c>
      <c r="AZ28" s="647"/>
      <c r="BA28" s="647"/>
      <c r="BB28" s="648"/>
      <c r="BC28" s="427" t="s">
        <v>47</v>
      </c>
      <c r="BD28" s="428"/>
      <c r="BE28" s="428"/>
      <c r="BF28" s="428"/>
      <c r="BG28" s="428"/>
      <c r="BH28" s="428"/>
      <c r="BI28" s="428"/>
      <c r="BJ28" s="428"/>
      <c r="BK28" s="428"/>
      <c r="BL28" s="428"/>
      <c r="BM28" s="429"/>
      <c r="BN28" s="430">
        <v>4516571</v>
      </c>
      <c r="BO28" s="431"/>
      <c r="BP28" s="431"/>
      <c r="BQ28" s="431"/>
      <c r="BR28" s="431"/>
      <c r="BS28" s="431"/>
      <c r="BT28" s="431"/>
      <c r="BU28" s="432"/>
      <c r="BV28" s="430">
        <v>4632161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180</v>
      </c>
      <c r="F29" s="497"/>
      <c r="G29" s="497"/>
      <c r="H29" s="497"/>
      <c r="I29" s="497"/>
      <c r="J29" s="497"/>
      <c r="K29" s="498"/>
      <c r="L29" s="518">
        <v>14</v>
      </c>
      <c r="M29" s="519"/>
      <c r="N29" s="519"/>
      <c r="O29" s="519"/>
      <c r="P29" s="561"/>
      <c r="Q29" s="518">
        <v>2600</v>
      </c>
      <c r="R29" s="519"/>
      <c r="S29" s="519"/>
      <c r="T29" s="519"/>
      <c r="U29" s="519"/>
      <c r="V29" s="561"/>
      <c r="W29" s="621"/>
      <c r="X29" s="622"/>
      <c r="Y29" s="623"/>
      <c r="Z29" s="517" t="s">
        <v>181</v>
      </c>
      <c r="AA29" s="497"/>
      <c r="AB29" s="497"/>
      <c r="AC29" s="497"/>
      <c r="AD29" s="497"/>
      <c r="AE29" s="497"/>
      <c r="AF29" s="497"/>
      <c r="AG29" s="498"/>
      <c r="AH29" s="518">
        <v>226</v>
      </c>
      <c r="AI29" s="519"/>
      <c r="AJ29" s="519"/>
      <c r="AK29" s="519"/>
      <c r="AL29" s="561"/>
      <c r="AM29" s="518">
        <v>672534</v>
      </c>
      <c r="AN29" s="519"/>
      <c r="AO29" s="519"/>
      <c r="AP29" s="519"/>
      <c r="AQ29" s="519"/>
      <c r="AR29" s="561"/>
      <c r="AS29" s="518">
        <v>2976</v>
      </c>
      <c r="AT29" s="519"/>
      <c r="AU29" s="519"/>
      <c r="AV29" s="519"/>
      <c r="AW29" s="519"/>
      <c r="AX29" s="520"/>
      <c r="AY29" s="649"/>
      <c r="AZ29" s="650"/>
      <c r="BA29" s="650"/>
      <c r="BB29" s="651"/>
      <c r="BC29" s="501" t="s">
        <v>182</v>
      </c>
      <c r="BD29" s="502"/>
      <c r="BE29" s="502"/>
      <c r="BF29" s="502"/>
      <c r="BG29" s="502"/>
      <c r="BH29" s="502"/>
      <c r="BI29" s="502"/>
      <c r="BJ29" s="502"/>
      <c r="BK29" s="502"/>
      <c r="BL29" s="502"/>
      <c r="BM29" s="503"/>
      <c r="BN29" s="467">
        <v>51838</v>
      </c>
      <c r="BO29" s="468"/>
      <c r="BP29" s="468"/>
      <c r="BQ29" s="468"/>
      <c r="BR29" s="468"/>
      <c r="BS29" s="468"/>
      <c r="BT29" s="468"/>
      <c r="BU29" s="469"/>
      <c r="BV29" s="467">
        <v>51838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183</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2734555</v>
      </c>
      <c r="BO30" s="644"/>
      <c r="BP30" s="644"/>
      <c r="BQ30" s="644"/>
      <c r="BR30" s="644"/>
      <c r="BS30" s="644"/>
      <c r="BT30" s="644"/>
      <c r="BU30" s="645"/>
      <c r="BV30" s="643">
        <v>2867471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190</v>
      </c>
      <c r="D33" s="491"/>
      <c r="E33" s="456" t="s">
        <v>191</v>
      </c>
      <c r="F33" s="456"/>
      <c r="G33" s="456"/>
      <c r="H33" s="456"/>
      <c r="I33" s="456"/>
      <c r="J33" s="456"/>
      <c r="K33" s="456"/>
      <c r="L33" s="456"/>
      <c r="M33" s="456"/>
      <c r="N33" s="456"/>
      <c r="O33" s="456"/>
      <c r="P33" s="456"/>
      <c r="Q33" s="456"/>
      <c r="R33" s="456"/>
      <c r="S33" s="456"/>
      <c r="T33" s="216"/>
      <c r="U33" s="491" t="s">
        <v>192</v>
      </c>
      <c r="V33" s="491"/>
      <c r="W33" s="456" t="s">
        <v>191</v>
      </c>
      <c r="X33" s="456"/>
      <c r="Y33" s="456"/>
      <c r="Z33" s="456"/>
      <c r="AA33" s="456"/>
      <c r="AB33" s="456"/>
      <c r="AC33" s="456"/>
      <c r="AD33" s="456"/>
      <c r="AE33" s="456"/>
      <c r="AF33" s="456"/>
      <c r="AG33" s="456"/>
      <c r="AH33" s="456"/>
      <c r="AI33" s="456"/>
      <c r="AJ33" s="456"/>
      <c r="AK33" s="456"/>
      <c r="AL33" s="216"/>
      <c r="AM33" s="491" t="s">
        <v>190</v>
      </c>
      <c r="AN33" s="491"/>
      <c r="AO33" s="456" t="s">
        <v>191</v>
      </c>
      <c r="AP33" s="456"/>
      <c r="AQ33" s="456"/>
      <c r="AR33" s="456"/>
      <c r="AS33" s="456"/>
      <c r="AT33" s="456"/>
      <c r="AU33" s="456"/>
      <c r="AV33" s="456"/>
      <c r="AW33" s="456"/>
      <c r="AX33" s="456"/>
      <c r="AY33" s="456"/>
      <c r="AZ33" s="456"/>
      <c r="BA33" s="456"/>
      <c r="BB33" s="456"/>
      <c r="BC33" s="456"/>
      <c r="BD33" s="217"/>
      <c r="BE33" s="456" t="s">
        <v>193</v>
      </c>
      <c r="BF33" s="456"/>
      <c r="BG33" s="456" t="s">
        <v>194</v>
      </c>
      <c r="BH33" s="456"/>
      <c r="BI33" s="456"/>
      <c r="BJ33" s="456"/>
      <c r="BK33" s="456"/>
      <c r="BL33" s="456"/>
      <c r="BM33" s="456"/>
      <c r="BN33" s="456"/>
      <c r="BO33" s="456"/>
      <c r="BP33" s="456"/>
      <c r="BQ33" s="456"/>
      <c r="BR33" s="456"/>
      <c r="BS33" s="456"/>
      <c r="BT33" s="456"/>
      <c r="BU33" s="456"/>
      <c r="BV33" s="217"/>
      <c r="BW33" s="491" t="s">
        <v>193</v>
      </c>
      <c r="BX33" s="491"/>
      <c r="BY33" s="456" t="s">
        <v>195</v>
      </c>
      <c r="BZ33" s="456"/>
      <c r="CA33" s="456"/>
      <c r="CB33" s="456"/>
      <c r="CC33" s="456"/>
      <c r="CD33" s="456"/>
      <c r="CE33" s="456"/>
      <c r="CF33" s="456"/>
      <c r="CG33" s="456"/>
      <c r="CH33" s="456"/>
      <c r="CI33" s="456"/>
      <c r="CJ33" s="456"/>
      <c r="CK33" s="456"/>
      <c r="CL33" s="456"/>
      <c r="CM33" s="456"/>
      <c r="CN33" s="216"/>
      <c r="CO33" s="491" t="s">
        <v>190</v>
      </c>
      <c r="CP33" s="491"/>
      <c r="CQ33" s="456" t="s">
        <v>196</v>
      </c>
      <c r="CR33" s="456"/>
      <c r="CS33" s="456"/>
      <c r="CT33" s="456"/>
      <c r="CU33" s="456"/>
      <c r="CV33" s="456"/>
      <c r="CW33" s="456"/>
      <c r="CX33" s="456"/>
      <c r="CY33" s="456"/>
      <c r="CZ33" s="456"/>
      <c r="DA33" s="456"/>
      <c r="DB33" s="456"/>
      <c r="DC33" s="456"/>
      <c r="DD33" s="456"/>
      <c r="DE33" s="456"/>
      <c r="DF33" s="216"/>
      <c r="DG33" s="655" t="s">
        <v>197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静岡県市町総合事務組合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裾野市長泉町衛生施設組合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静岡県芦湖水利組合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駿豆学園管理組合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静岡県後期高齢者医療広域連合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静岡県地方税滞納整理機構</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富士山南東消防組合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駿東地区交通災害共済組合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静岡県後期高齢者医療広域連合（事業会計分）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BO52yCRMXEwP+X57kCRPYjGxDbukyJzzjcqiUsijxv3Rwj2Qbjg2E7jTgvPVJsX7yMvCNEbuPzezeMgXJlAX3A==" saltValue="tWObt6dokMm6fn9RvCul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8" t="s">
        <v>550</v>
      </c>
      <c r="D34" s="1248"/>
      <c r="E34" s="1249"/>
      <c r="F34" s="32">
        <v>11.01</v>
      </c>
      <c r="G34" s="33">
        <v>10.91</v>
      </c>
      <c r="H34" s="33">
        <v>12.35</v>
      </c>
      <c r="I34" s="33">
        <v>12.85</v>
      </c>
      <c r="J34" s="34">
        <v>12.91</v>
      </c>
      <c r="K34" s="22"/>
      <c r="L34" s="22"/>
      <c r="M34" s="22"/>
      <c r="N34" s="22"/>
      <c r="O34" s="22"/>
      <c r="P34" s="22"/>
    </row>
    <row r="35" spans="1:16" ht="39" customHeight="1" x14ac:dyDescent="0.15">
      <c r="A35" s="22"/>
      <c r="B35" s="35"/>
      <c r="C35" s="1242" t="s">
        <v>551</v>
      </c>
      <c r="D35" s="1243"/>
      <c r="E35" s="1244"/>
      <c r="F35" s="36">
        <v>4.5999999999999996</v>
      </c>
      <c r="G35" s="37">
        <v>4.72</v>
      </c>
      <c r="H35" s="37">
        <v>5.43</v>
      </c>
      <c r="I35" s="37">
        <v>3.4</v>
      </c>
      <c r="J35" s="38">
        <v>5.0999999999999996</v>
      </c>
      <c r="K35" s="22"/>
      <c r="L35" s="22"/>
      <c r="M35" s="22"/>
      <c r="N35" s="22"/>
      <c r="O35" s="22"/>
      <c r="P35" s="22"/>
    </row>
    <row r="36" spans="1:16" ht="39" customHeight="1" x14ac:dyDescent="0.15">
      <c r="A36" s="22"/>
      <c r="B36" s="35"/>
      <c r="C36" s="1242" t="s">
        <v>552</v>
      </c>
      <c r="D36" s="1243"/>
      <c r="E36" s="1244"/>
      <c r="F36" s="36" t="s">
        <v>499</v>
      </c>
      <c r="G36" s="37" t="s">
        <v>499</v>
      </c>
      <c r="H36" s="37" t="s">
        <v>499</v>
      </c>
      <c r="I36" s="37">
        <v>1.81</v>
      </c>
      <c r="J36" s="38">
        <v>2.5299999999999998</v>
      </c>
      <c r="K36" s="22"/>
      <c r="L36" s="22"/>
      <c r="M36" s="22"/>
      <c r="N36" s="22"/>
      <c r="O36" s="22"/>
      <c r="P36" s="22"/>
    </row>
    <row r="37" spans="1:16" ht="39" customHeight="1" x14ac:dyDescent="0.15">
      <c r="A37" s="22"/>
      <c r="B37" s="35"/>
      <c r="C37" s="1242" t="s">
        <v>553</v>
      </c>
      <c r="D37" s="1243"/>
      <c r="E37" s="1244"/>
      <c r="F37" s="36">
        <v>2.38</v>
      </c>
      <c r="G37" s="37">
        <v>2.1800000000000002</v>
      </c>
      <c r="H37" s="37">
        <v>1.92</v>
      </c>
      <c r="I37" s="37">
        <v>0.87</v>
      </c>
      <c r="J37" s="38">
        <v>0.56000000000000005</v>
      </c>
      <c r="K37" s="22"/>
      <c r="L37" s="22"/>
      <c r="M37" s="22"/>
      <c r="N37" s="22"/>
      <c r="O37" s="22"/>
      <c r="P37" s="22"/>
    </row>
    <row r="38" spans="1:16" ht="39" customHeight="1" x14ac:dyDescent="0.15">
      <c r="A38" s="22"/>
      <c r="B38" s="35"/>
      <c r="C38" s="1242" t="s">
        <v>554</v>
      </c>
      <c r="D38" s="1243"/>
      <c r="E38" s="1244"/>
      <c r="F38" s="36">
        <v>0.97</v>
      </c>
      <c r="G38" s="37">
        <v>1.41</v>
      </c>
      <c r="H38" s="37">
        <v>0.62</v>
      </c>
      <c r="I38" s="37">
        <v>0.67</v>
      </c>
      <c r="J38" s="38">
        <v>0.55000000000000004</v>
      </c>
      <c r="K38" s="22"/>
      <c r="L38" s="22"/>
      <c r="M38" s="22"/>
      <c r="N38" s="22"/>
      <c r="O38" s="22"/>
      <c r="P38" s="22"/>
    </row>
    <row r="39" spans="1:16" ht="39" customHeight="1" x14ac:dyDescent="0.15">
      <c r="A39" s="22"/>
      <c r="B39" s="35"/>
      <c r="C39" s="1242" t="s">
        <v>555</v>
      </c>
      <c r="D39" s="1243"/>
      <c r="E39" s="1244"/>
      <c r="F39" s="36">
        <v>0.18</v>
      </c>
      <c r="G39" s="37">
        <v>7.0000000000000007E-2</v>
      </c>
      <c r="H39" s="37">
        <v>0.21</v>
      </c>
      <c r="I39" s="37">
        <v>0.06</v>
      </c>
      <c r="J39" s="38">
        <v>0.04</v>
      </c>
      <c r="K39" s="22"/>
      <c r="L39" s="22"/>
      <c r="M39" s="22"/>
      <c r="N39" s="22"/>
      <c r="O39" s="22"/>
      <c r="P39" s="22"/>
    </row>
    <row r="40" spans="1:16" ht="39" customHeight="1" x14ac:dyDescent="0.15">
      <c r="A40" s="22"/>
      <c r="B40" s="35"/>
      <c r="C40" s="1242" t="s">
        <v>556</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499</v>
      </c>
      <c r="G42" s="37" t="s">
        <v>499</v>
      </c>
      <c r="H42" s="37" t="s">
        <v>499</v>
      </c>
      <c r="I42" s="37" t="s">
        <v>499</v>
      </c>
      <c r="J42" s="38" t="s">
        <v>499</v>
      </c>
      <c r="K42" s="22"/>
      <c r="L42" s="22"/>
      <c r="M42" s="22"/>
      <c r="N42" s="22"/>
      <c r="O42" s="22"/>
      <c r="P42" s="22"/>
    </row>
    <row r="43" spans="1:16" ht="39" customHeight="1" thickBot="1" x14ac:dyDescent="0.2">
      <c r="A43" s="22"/>
      <c r="B43" s="40"/>
      <c r="C43" s="1245" t="s">
        <v>558</v>
      </c>
      <c r="D43" s="1246"/>
      <c r="E43" s="1247"/>
      <c r="F43" s="41">
        <v>0.55000000000000004</v>
      </c>
      <c r="G43" s="42">
        <v>0.63</v>
      </c>
      <c r="H43" s="42">
        <v>1.97</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JvdON6jTYb6ykeWM/lCYrggbOugNGMN0Zj7f382Vp+SFjfMbHIjbH6zVk/eDFQ3hH9brRs6dpEEr0HQQYV2hw==" saltValue="jKeFiJj7X2PVKvpz2fMY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483</v>
      </c>
      <c r="L45" s="60">
        <v>452</v>
      </c>
      <c r="M45" s="60">
        <v>426</v>
      </c>
      <c r="N45" s="60">
        <v>398</v>
      </c>
      <c r="O45" s="61">
        <v>362</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499</v>
      </c>
      <c r="L46" s="64" t="s">
        <v>499</v>
      </c>
      <c r="M46" s="64" t="s">
        <v>499</v>
      </c>
      <c r="N46" s="64" t="s">
        <v>499</v>
      </c>
      <c r="O46" s="65" t="s">
        <v>499</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499</v>
      </c>
      <c r="L47" s="64" t="s">
        <v>499</v>
      </c>
      <c r="M47" s="64" t="s">
        <v>499</v>
      </c>
      <c r="N47" s="64" t="s">
        <v>499</v>
      </c>
      <c r="O47" s="65" t="s">
        <v>499</v>
      </c>
      <c r="P47" s="48"/>
      <c r="Q47" s="48"/>
      <c r="R47" s="48"/>
      <c r="S47" s="48"/>
      <c r="T47" s="48"/>
      <c r="U47" s="48"/>
    </row>
    <row r="48" spans="1:21" ht="30.75" customHeight="1" x14ac:dyDescent="0.15">
      <c r="A48" s="48"/>
      <c r="B48" s="1252"/>
      <c r="C48" s="1253"/>
      <c r="D48" s="62"/>
      <c r="E48" s="1258" t="s">
        <v>14</v>
      </c>
      <c r="F48" s="1258"/>
      <c r="G48" s="1258"/>
      <c r="H48" s="1258"/>
      <c r="I48" s="1258"/>
      <c r="J48" s="1259"/>
      <c r="K48" s="63">
        <v>225</v>
      </c>
      <c r="L48" s="64">
        <v>222</v>
      </c>
      <c r="M48" s="64">
        <v>220</v>
      </c>
      <c r="N48" s="64">
        <v>320</v>
      </c>
      <c r="O48" s="65">
        <v>320</v>
      </c>
      <c r="P48" s="48"/>
      <c r="Q48" s="48"/>
      <c r="R48" s="48"/>
      <c r="S48" s="48"/>
      <c r="T48" s="48"/>
      <c r="U48" s="48"/>
    </row>
    <row r="49" spans="1:21" ht="30.75" customHeight="1" x14ac:dyDescent="0.15">
      <c r="A49" s="48"/>
      <c r="B49" s="1252"/>
      <c r="C49" s="1253"/>
      <c r="D49" s="62"/>
      <c r="E49" s="1258" t="s">
        <v>15</v>
      </c>
      <c r="F49" s="1258"/>
      <c r="G49" s="1258"/>
      <c r="H49" s="1258"/>
      <c r="I49" s="1258"/>
      <c r="J49" s="1259"/>
      <c r="K49" s="63">
        <v>2</v>
      </c>
      <c r="L49" s="64">
        <v>2</v>
      </c>
      <c r="M49" s="64">
        <v>2</v>
      </c>
      <c r="N49" s="64">
        <v>2</v>
      </c>
      <c r="O49" s="65">
        <v>3</v>
      </c>
      <c r="P49" s="48"/>
      <c r="Q49" s="48"/>
      <c r="R49" s="48"/>
      <c r="S49" s="48"/>
      <c r="T49" s="48"/>
      <c r="U49" s="48"/>
    </row>
    <row r="50" spans="1:21" ht="30.75" customHeight="1" x14ac:dyDescent="0.15">
      <c r="A50" s="48"/>
      <c r="B50" s="1252"/>
      <c r="C50" s="1253"/>
      <c r="D50" s="62"/>
      <c r="E50" s="1258" t="s">
        <v>16</v>
      </c>
      <c r="F50" s="1258"/>
      <c r="G50" s="1258"/>
      <c r="H50" s="1258"/>
      <c r="I50" s="1258"/>
      <c r="J50" s="1259"/>
      <c r="K50" s="63">
        <v>217</v>
      </c>
      <c r="L50" s="64">
        <v>213</v>
      </c>
      <c r="M50" s="64">
        <v>203</v>
      </c>
      <c r="N50" s="64">
        <v>200</v>
      </c>
      <c r="O50" s="65">
        <v>233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499</v>
      </c>
      <c r="L51" s="64" t="s">
        <v>499</v>
      </c>
      <c r="M51" s="64" t="s">
        <v>499</v>
      </c>
      <c r="N51" s="64" t="s">
        <v>499</v>
      </c>
      <c r="O51" s="65" t="s">
        <v>499</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686</v>
      </c>
      <c r="L52" s="64">
        <v>689</v>
      </c>
      <c r="M52" s="64">
        <v>691</v>
      </c>
      <c r="N52" s="64">
        <v>723</v>
      </c>
      <c r="O52" s="65">
        <v>705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241</v>
      </c>
      <c r="L53" s="69">
        <v>200</v>
      </c>
      <c r="M53" s="69">
        <v>160</v>
      </c>
      <c r="N53" s="69">
        <v>197</v>
      </c>
      <c r="O53" s="70">
        <v>213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66" t="s">
        <v>24</v>
      </c>
      <c r="C57" s="1267"/>
      <c r="D57" s="1270" t="s">
        <v>25</v>
      </c>
      <c r="E57" s="1271"/>
      <c r="F57" s="1271"/>
      <c r="G57" s="1271"/>
      <c r="H57" s="1271"/>
      <c r="I57" s="1271"/>
      <c r="J57" s="1272"/>
      <c r="K57" s="83">
        <v>52</v>
      </c>
      <c r="L57" s="84">
        <v>52</v>
      </c>
      <c r="M57" s="84">
        <v>52</v>
      </c>
      <c r="N57" s="84">
        <v>52</v>
      </c>
      <c r="O57" s="85">
        <v>52</v>
      </c>
    </row>
    <row r="58" spans="1:21" ht="31.5" customHeight="1" thickBot="1" x14ac:dyDescent="0.2">
      <c r="B58" s="1268"/>
      <c r="C58" s="1269"/>
      <c r="D58" s="1273" t="s">
        <v>26</v>
      </c>
      <c r="E58" s="1274"/>
      <c r="F58" s="1274"/>
      <c r="G58" s="1274"/>
      <c r="H58" s="1274"/>
      <c r="I58" s="1274"/>
      <c r="J58" s="1275"/>
      <c r="K58" s="86" t="s">
        <v>565</v>
      </c>
      <c r="L58" s="87" t="s">
        <v>566</v>
      </c>
      <c r="M58" s="87" t="s">
        <v>565</v>
      </c>
      <c r="N58" s="87" t="s">
        <v>565</v>
      </c>
      <c r="O58" s="88" t="s">
        <v>567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1R/+zNf+zaxGLPRMW7yvxyBwe3BXK6DIZ60AlOuWp/0tP571APOxS3yOeIwyl4iHcJhfga1RZ6yx3PcQo+PYg==" saltValue="FVLdgBM/Hx3zhsdhVbYt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541</v>
      </c>
      <c r="J40" s="100" t="s">
        <v>542</v>
      </c>
      <c r="K40" s="100" t="s">
        <v>543</v>
      </c>
      <c r="L40" s="100" t="s">
        <v>544</v>
      </c>
      <c r="M40" s="101" t="s">
        <v>545</v>
      </c>
    </row>
    <row r="41" spans="2:13" ht="27.75" customHeight="1" x14ac:dyDescent="0.15">
      <c r="B41" s="1276" t="s">
        <v>29</v>
      </c>
      <c r="C41" s="1277"/>
      <c r="D41" s="102"/>
      <c r="E41" s="1282" t="s">
        <v>30</v>
      </c>
      <c r="F41" s="1282"/>
      <c r="G41" s="1282"/>
      <c r="H41" s="1283"/>
      <c r="I41" s="103">
        <v>3577</v>
      </c>
      <c r="J41" s="104">
        <v>3293</v>
      </c>
      <c r="K41" s="104">
        <v>3095</v>
      </c>
      <c r="L41" s="104">
        <v>2900</v>
      </c>
      <c r="M41" s="105">
        <v>2718</v>
      </c>
    </row>
    <row r="42" spans="2:13" ht="27.75" customHeight="1" x14ac:dyDescent="0.15">
      <c r="B42" s="1278"/>
      <c r="C42" s="1279"/>
      <c r="D42" s="106"/>
      <c r="E42" s="1284" t="s">
        <v>31</v>
      </c>
      <c r="F42" s="1284"/>
      <c r="G42" s="1284"/>
      <c r="H42" s="1285"/>
      <c r="I42" s="107">
        <v>1023</v>
      </c>
      <c r="J42" s="108">
        <v>809</v>
      </c>
      <c r="K42" s="108">
        <v>605</v>
      </c>
      <c r="L42" s="108">
        <v>681</v>
      </c>
      <c r="M42" s="109">
        <v>1066</v>
      </c>
    </row>
    <row r="43" spans="2:13" ht="27.75" customHeight="1" x14ac:dyDescent="0.15">
      <c r="B43" s="1278"/>
      <c r="C43" s="1279"/>
      <c r="D43" s="106"/>
      <c r="E43" s="1284" t="s">
        <v>32</v>
      </c>
      <c r="F43" s="1284"/>
      <c r="G43" s="1284"/>
      <c r="H43" s="1285"/>
      <c r="I43" s="107">
        <v>2353</v>
      </c>
      <c r="J43" s="108">
        <v>2145</v>
      </c>
      <c r="K43" s="108">
        <v>2151</v>
      </c>
      <c r="L43" s="108">
        <v>2294</v>
      </c>
      <c r="M43" s="109">
        <v>2652</v>
      </c>
    </row>
    <row r="44" spans="2:13" ht="27.75" customHeight="1" x14ac:dyDescent="0.15">
      <c r="B44" s="1278"/>
      <c r="C44" s="1279"/>
      <c r="D44" s="106"/>
      <c r="E44" s="1284" t="s">
        <v>33</v>
      </c>
      <c r="F44" s="1284"/>
      <c r="G44" s="1284"/>
      <c r="H44" s="1285"/>
      <c r="I44" s="107">
        <v>9</v>
      </c>
      <c r="J44" s="108">
        <v>25</v>
      </c>
      <c r="K44" s="108">
        <v>71</v>
      </c>
      <c r="L44" s="108">
        <v>100</v>
      </c>
      <c r="M44" s="109">
        <v>211</v>
      </c>
    </row>
    <row r="45" spans="2:13" ht="27.75" customHeight="1" x14ac:dyDescent="0.15">
      <c r="B45" s="1278"/>
      <c r="C45" s="1279"/>
      <c r="D45" s="106"/>
      <c r="E45" s="1284" t="s">
        <v>34</v>
      </c>
      <c r="F45" s="1284"/>
      <c r="G45" s="1284"/>
      <c r="H45" s="1285"/>
      <c r="I45" s="107">
        <v>1568</v>
      </c>
      <c r="J45" s="108">
        <v>1118</v>
      </c>
      <c r="K45" s="108">
        <v>1246</v>
      </c>
      <c r="L45" s="108">
        <v>1097</v>
      </c>
      <c r="M45" s="109">
        <v>965</v>
      </c>
    </row>
    <row r="46" spans="2:13" ht="27.75" customHeight="1" x14ac:dyDescent="0.15">
      <c r="B46" s="1278"/>
      <c r="C46" s="1279"/>
      <c r="D46" s="110"/>
      <c r="E46" s="1284" t="s">
        <v>35</v>
      </c>
      <c r="F46" s="1284"/>
      <c r="G46" s="1284"/>
      <c r="H46" s="1285"/>
      <c r="I46" s="107" t="s">
        <v>499</v>
      </c>
      <c r="J46" s="108" t="s">
        <v>499</v>
      </c>
      <c r="K46" s="108" t="s">
        <v>499</v>
      </c>
      <c r="L46" s="108" t="s">
        <v>499</v>
      </c>
      <c r="M46" s="109" t="s">
        <v>499</v>
      </c>
    </row>
    <row r="47" spans="2:13" ht="27.75" customHeight="1" x14ac:dyDescent="0.15">
      <c r="B47" s="1278"/>
      <c r="C47" s="1279"/>
      <c r="D47" s="111"/>
      <c r="E47" s="1286" t="s">
        <v>36</v>
      </c>
      <c r="F47" s="1287"/>
      <c r="G47" s="1287"/>
      <c r="H47" s="1288"/>
      <c r="I47" s="107" t="s">
        <v>499</v>
      </c>
      <c r="J47" s="108" t="s">
        <v>499</v>
      </c>
      <c r="K47" s="108" t="s">
        <v>499</v>
      </c>
      <c r="L47" s="108" t="s">
        <v>499</v>
      </c>
      <c r="M47" s="109" t="s">
        <v>499</v>
      </c>
    </row>
    <row r="48" spans="2:13" ht="27.75" customHeight="1" x14ac:dyDescent="0.15">
      <c r="B48" s="1278"/>
      <c r="C48" s="1279"/>
      <c r="D48" s="106"/>
      <c r="E48" s="1284" t="s">
        <v>37</v>
      </c>
      <c r="F48" s="1284"/>
      <c r="G48" s="1284"/>
      <c r="H48" s="1285"/>
      <c r="I48" s="107" t="s">
        <v>499</v>
      </c>
      <c r="J48" s="108" t="s">
        <v>499</v>
      </c>
      <c r="K48" s="108" t="s">
        <v>499</v>
      </c>
      <c r="L48" s="108" t="s">
        <v>499</v>
      </c>
      <c r="M48" s="109" t="s">
        <v>499</v>
      </c>
    </row>
    <row r="49" spans="2:13" ht="27.75" customHeight="1" x14ac:dyDescent="0.15">
      <c r="B49" s="1280"/>
      <c r="C49" s="1281"/>
      <c r="D49" s="106"/>
      <c r="E49" s="1284" t="s">
        <v>38</v>
      </c>
      <c r="F49" s="1284"/>
      <c r="G49" s="1284"/>
      <c r="H49" s="1285"/>
      <c r="I49" s="107" t="s">
        <v>499</v>
      </c>
      <c r="J49" s="108" t="s">
        <v>499</v>
      </c>
      <c r="K49" s="108" t="s">
        <v>499</v>
      </c>
      <c r="L49" s="108" t="s">
        <v>499</v>
      </c>
      <c r="M49" s="109" t="s">
        <v>499</v>
      </c>
    </row>
    <row r="50" spans="2:13" ht="27.75" customHeight="1" x14ac:dyDescent="0.15">
      <c r="B50" s="1289" t="s">
        <v>39</v>
      </c>
      <c r="C50" s="1290"/>
      <c r="D50" s="112"/>
      <c r="E50" s="1284" t="s">
        <v>40</v>
      </c>
      <c r="F50" s="1284"/>
      <c r="G50" s="1284"/>
      <c r="H50" s="1285"/>
      <c r="I50" s="107">
        <v>7848</v>
      </c>
      <c r="J50" s="108">
        <v>7833</v>
      </c>
      <c r="K50" s="108">
        <v>7735</v>
      </c>
      <c r="L50" s="108">
        <v>8100</v>
      </c>
      <c r="M50" s="109">
        <v>7892</v>
      </c>
    </row>
    <row r="51" spans="2:13" ht="27.75" customHeight="1" x14ac:dyDescent="0.15">
      <c r="B51" s="1278"/>
      <c r="C51" s="1279"/>
      <c r="D51" s="106"/>
      <c r="E51" s="1284" t="s">
        <v>41</v>
      </c>
      <c r="F51" s="1284"/>
      <c r="G51" s="1284"/>
      <c r="H51" s="1285"/>
      <c r="I51" s="107">
        <v>1734</v>
      </c>
      <c r="J51" s="108">
        <v>1701</v>
      </c>
      <c r="K51" s="108">
        <v>1667</v>
      </c>
      <c r="L51" s="108">
        <v>1999</v>
      </c>
      <c r="M51" s="109">
        <v>2012</v>
      </c>
    </row>
    <row r="52" spans="2:13" ht="27.75" customHeight="1" x14ac:dyDescent="0.15">
      <c r="B52" s="1280"/>
      <c r="C52" s="1281"/>
      <c r="D52" s="106"/>
      <c r="E52" s="1284" t="s">
        <v>42</v>
      </c>
      <c r="F52" s="1284"/>
      <c r="G52" s="1284"/>
      <c r="H52" s="1285"/>
      <c r="I52" s="107">
        <v>5303</v>
      </c>
      <c r="J52" s="108">
        <v>4900</v>
      </c>
      <c r="K52" s="108">
        <v>4510</v>
      </c>
      <c r="L52" s="108">
        <v>4102</v>
      </c>
      <c r="M52" s="109">
        <v>3821</v>
      </c>
    </row>
    <row r="53" spans="2:13" ht="27.75" customHeight="1" thickBot="1" x14ac:dyDescent="0.2">
      <c r="B53" s="1291" t="s">
        <v>43</v>
      </c>
      <c r="C53" s="1292"/>
      <c r="D53" s="113"/>
      <c r="E53" s="1293" t="s">
        <v>44</v>
      </c>
      <c r="F53" s="1293"/>
      <c r="G53" s="1293"/>
      <c r="H53" s="1294"/>
      <c r="I53" s="114">
        <v>-6355</v>
      </c>
      <c r="J53" s="115">
        <v>-7044</v>
      </c>
      <c r="K53" s="115">
        <v>-6743</v>
      </c>
      <c r="L53" s="115">
        <v>-7130</v>
      </c>
      <c r="M53" s="116">
        <v>-6113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16KbracnOSKuc1GPEsrmC+hN2jWD5xwH+daXbMFXpQvjCxAH4/nxmyqcRlc4p/eA22xXNn5ITWGgKOkKMxSg==" saltValue="I2GQiVZ9EdTIEWt+xrPg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303" t="s">
        <v>47</v>
      </c>
      <c r="D55" s="1303"/>
      <c r="E55" s="1304"/>
      <c r="F55" s="128">
        <v>4618</v>
      </c>
      <c r="G55" s="128">
        <v>4632</v>
      </c>
      <c r="H55" s="129">
        <v>4517</v>
      </c>
    </row>
    <row r="56" spans="2:8" ht="52.5" customHeight="1" x14ac:dyDescent="0.15">
      <c r="B56" s="130"/>
      <c r="C56" s="1305" t="s">
        <v>48</v>
      </c>
      <c r="D56" s="1305"/>
      <c r="E56" s="1306"/>
      <c r="F56" s="131">
        <v>52</v>
      </c>
      <c r="G56" s="131">
        <v>52</v>
      </c>
      <c r="H56" s="132">
        <v>52</v>
      </c>
    </row>
    <row r="57" spans="2:8" ht="53.25" customHeight="1" x14ac:dyDescent="0.15">
      <c r="B57" s="130"/>
      <c r="C57" s="1307" t="s">
        <v>49</v>
      </c>
      <c r="D57" s="1307"/>
      <c r="E57" s="1308"/>
      <c r="F57" s="133">
        <v>2477</v>
      </c>
      <c r="G57" s="133">
        <v>2867</v>
      </c>
      <c r="H57" s="134">
        <v>2735</v>
      </c>
    </row>
    <row r="58" spans="2:8" ht="45.75" customHeight="1" x14ac:dyDescent="0.15">
      <c r="B58" s="135"/>
      <c r="C58" s="1295" t="s">
        <v>581</v>
      </c>
      <c r="D58" s="1296"/>
      <c r="E58" s="1297"/>
      <c r="F58" s="136">
        <v>1555</v>
      </c>
      <c r="G58" s="136">
        <v>1749</v>
      </c>
      <c r="H58" s="137">
        <v>1933</v>
      </c>
    </row>
    <row r="59" spans="2:8" ht="45.75" customHeight="1" x14ac:dyDescent="0.15">
      <c r="B59" s="135"/>
      <c r="C59" s="1295" t="s">
        <v>582</v>
      </c>
      <c r="D59" s="1296"/>
      <c r="E59" s="1297"/>
      <c r="F59" s="136">
        <v>553</v>
      </c>
      <c r="G59" s="136">
        <v>757</v>
      </c>
      <c r="H59" s="137">
        <v>440</v>
      </c>
    </row>
    <row r="60" spans="2:8" ht="45.75" customHeight="1" x14ac:dyDescent="0.15">
      <c r="B60" s="135"/>
      <c r="C60" s="1295" t="s">
        <v>583</v>
      </c>
      <c r="D60" s="1296"/>
      <c r="E60" s="1297"/>
      <c r="F60" s="136">
        <v>127</v>
      </c>
      <c r="G60" s="136">
        <v>127</v>
      </c>
      <c r="H60" s="137">
        <v>127</v>
      </c>
    </row>
    <row r="61" spans="2:8" ht="45.75" customHeight="1" x14ac:dyDescent="0.15">
      <c r="B61" s="135"/>
      <c r="C61" s="1295" t="s">
        <v>584</v>
      </c>
      <c r="D61" s="1296"/>
      <c r="E61" s="1297"/>
      <c r="F61" s="136">
        <v>125</v>
      </c>
      <c r="G61" s="136">
        <v>112</v>
      </c>
      <c r="H61" s="137">
        <v>109</v>
      </c>
    </row>
    <row r="62" spans="2:8" ht="45.75" customHeight="1" thickBot="1" x14ac:dyDescent="0.2">
      <c r="B62" s="138"/>
      <c r="C62" s="1298" t="s">
        <v>585</v>
      </c>
      <c r="D62" s="1299"/>
      <c r="E62" s="1300"/>
      <c r="F62" s="139">
        <v>65</v>
      </c>
      <c r="G62" s="139">
        <v>70</v>
      </c>
      <c r="H62" s="140">
        <v>75</v>
      </c>
    </row>
    <row r="63" spans="2:8" ht="52.5" customHeight="1" thickBot="1" x14ac:dyDescent="0.2">
      <c r="B63" s="141"/>
      <c r="C63" s="1301" t="s">
        <v>50</v>
      </c>
      <c r="D63" s="1301"/>
      <c r="E63" s="1302"/>
      <c r="F63" s="142">
        <v>7147</v>
      </c>
      <c r="G63" s="142">
        <v>7551</v>
      </c>
      <c r="H63" s="143">
        <v>7303</v>
      </c>
    </row>
    <row r="64" spans="2:8" ht="15" customHeight="1" x14ac:dyDescent="0.15"/>
  </sheetData>
  <sheetProtection algorithmName="SHA-512" hashValue="jD0I3Iur+/s/yt8DGgl2K4YxDVYyrhCh6zqtyFEJ8ZrY0Rn2fJ74THMcPbaTTy5aPIJnilXB+ojmotmYRHM3nQ==" saltValue="WW1CZxu9S3botZaXihiU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541</v>
      </c>
      <c r="BQ50" s="1322"/>
      <c r="BR50" s="1322"/>
      <c r="BS50" s="1322"/>
      <c r="BT50" s="1322"/>
      <c r="BU50" s="1322"/>
      <c r="BV50" s="1322"/>
      <c r="BW50" s="1322"/>
      <c r="BX50" s="1322" t="s">
        <v>542</v>
      </c>
      <c r="BY50" s="1322"/>
      <c r="BZ50" s="1322"/>
      <c r="CA50" s="1322"/>
      <c r="CB50" s="1322"/>
      <c r="CC50" s="1322"/>
      <c r="CD50" s="1322"/>
      <c r="CE50" s="1322"/>
      <c r="CF50" s="1322" t="s">
        <v>543</v>
      </c>
      <c r="CG50" s="1322"/>
      <c r="CH50" s="1322"/>
      <c r="CI50" s="1322"/>
      <c r="CJ50" s="1322"/>
      <c r="CK50" s="1322"/>
      <c r="CL50" s="1322"/>
      <c r="CM50" s="1322"/>
      <c r="CN50" s="1322" t="s">
        <v>544</v>
      </c>
      <c r="CO50" s="1322"/>
      <c r="CP50" s="1322"/>
      <c r="CQ50" s="1322"/>
      <c r="CR50" s="1322"/>
      <c r="CS50" s="1322"/>
      <c r="CT50" s="1322"/>
      <c r="CU50" s="1322"/>
      <c r="CV50" s="1322" t="s">
        <v>545</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590</v>
      </c>
      <c r="AO51" s="1325"/>
      <c r="AP51" s="1325"/>
      <c r="AQ51" s="1325"/>
      <c r="AR51" s="1325"/>
      <c r="AS51" s="1325"/>
      <c r="AT51" s="1325"/>
      <c r="AU51" s="1325"/>
      <c r="AV51" s="1325"/>
      <c r="AW51" s="1325"/>
      <c r="AX51" s="1325"/>
      <c r="AY51" s="1325"/>
      <c r="AZ51" s="1325"/>
      <c r="BA51" s="1325"/>
      <c r="BB51" s="1325" t="s">
        <v>591</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592</v>
      </c>
      <c r="BC53" s="1325"/>
      <c r="BD53" s="1325"/>
      <c r="BE53" s="1325"/>
      <c r="BF53" s="1325"/>
      <c r="BG53" s="1325"/>
      <c r="BH53" s="1325"/>
      <c r="BI53" s="1325"/>
      <c r="BJ53" s="1325"/>
      <c r="BK53" s="1325"/>
      <c r="BL53" s="1325"/>
      <c r="BM53" s="1325"/>
      <c r="BN53" s="1325"/>
      <c r="BO53" s="1325"/>
      <c r="BP53" s="1323">
        <v>48.9</v>
      </c>
      <c r="BQ53" s="1323"/>
      <c r="BR53" s="1323"/>
      <c r="BS53" s="1323"/>
      <c r="BT53" s="1323"/>
      <c r="BU53" s="1323"/>
      <c r="BV53" s="1323"/>
      <c r="BW53" s="1323"/>
      <c r="BX53" s="1323">
        <v>50.4</v>
      </c>
      <c r="BY53" s="1323"/>
      <c r="BZ53" s="1323"/>
      <c r="CA53" s="1323"/>
      <c r="CB53" s="1323"/>
      <c r="CC53" s="1323"/>
      <c r="CD53" s="1323"/>
      <c r="CE53" s="1323"/>
      <c r="CF53" s="1323">
        <v>51.7</v>
      </c>
      <c r="CG53" s="1323"/>
      <c r="CH53" s="1323"/>
      <c r="CI53" s="1323"/>
      <c r="CJ53" s="1323"/>
      <c r="CK53" s="1323"/>
      <c r="CL53" s="1323"/>
      <c r="CM53" s="1323"/>
      <c r="CN53" s="1323">
        <v>53</v>
      </c>
      <c r="CO53" s="1323"/>
      <c r="CP53" s="1323"/>
      <c r="CQ53" s="1323"/>
      <c r="CR53" s="1323"/>
      <c r="CS53" s="1323"/>
      <c r="CT53" s="1323"/>
      <c r="CU53" s="1323"/>
      <c r="CV53" s="1323">
        <v>54.7</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593</v>
      </c>
      <c r="AO55" s="1322"/>
      <c r="AP55" s="1322"/>
      <c r="AQ55" s="1322"/>
      <c r="AR55" s="1322"/>
      <c r="AS55" s="1322"/>
      <c r="AT55" s="1322"/>
      <c r="AU55" s="1322"/>
      <c r="AV55" s="1322"/>
      <c r="AW55" s="1322"/>
      <c r="AX55" s="1322"/>
      <c r="AY55" s="1322"/>
      <c r="AZ55" s="1322"/>
      <c r="BA55" s="1322"/>
      <c r="BB55" s="1325" t="s">
        <v>591</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594</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541</v>
      </c>
      <c r="BQ72" s="1322"/>
      <c r="BR72" s="1322"/>
      <c r="BS72" s="1322"/>
      <c r="BT72" s="1322"/>
      <c r="BU72" s="1322"/>
      <c r="BV72" s="1322"/>
      <c r="BW72" s="1322"/>
      <c r="BX72" s="1322" t="s">
        <v>542</v>
      </c>
      <c r="BY72" s="1322"/>
      <c r="BZ72" s="1322"/>
      <c r="CA72" s="1322"/>
      <c r="CB72" s="1322"/>
      <c r="CC72" s="1322"/>
      <c r="CD72" s="1322"/>
      <c r="CE72" s="1322"/>
      <c r="CF72" s="1322" t="s">
        <v>543</v>
      </c>
      <c r="CG72" s="1322"/>
      <c r="CH72" s="1322"/>
      <c r="CI72" s="1322"/>
      <c r="CJ72" s="1322"/>
      <c r="CK72" s="1322"/>
      <c r="CL72" s="1322"/>
      <c r="CM72" s="1322"/>
      <c r="CN72" s="1322" t="s">
        <v>544</v>
      </c>
      <c r="CO72" s="1322"/>
      <c r="CP72" s="1322"/>
      <c r="CQ72" s="1322"/>
      <c r="CR72" s="1322"/>
      <c r="CS72" s="1322"/>
      <c r="CT72" s="1322"/>
      <c r="CU72" s="1322"/>
      <c r="CV72" s="1322" t="s">
        <v>545</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590</v>
      </c>
      <c r="AO73" s="1325"/>
      <c r="AP73" s="1325"/>
      <c r="AQ73" s="1325"/>
      <c r="AR73" s="1325"/>
      <c r="AS73" s="1325"/>
      <c r="AT73" s="1325"/>
      <c r="AU73" s="1325"/>
      <c r="AV73" s="1325"/>
      <c r="AW73" s="1325"/>
      <c r="AX73" s="1325"/>
      <c r="AY73" s="1325"/>
      <c r="AZ73" s="1325"/>
      <c r="BA73" s="1325"/>
      <c r="BB73" s="1325" t="s">
        <v>596</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597</v>
      </c>
      <c r="BC75" s="1325"/>
      <c r="BD75" s="1325"/>
      <c r="BE75" s="1325"/>
      <c r="BF75" s="1325"/>
      <c r="BG75" s="1325"/>
      <c r="BH75" s="1325"/>
      <c r="BI75" s="1325"/>
      <c r="BJ75" s="1325"/>
      <c r="BK75" s="1325"/>
      <c r="BL75" s="1325"/>
      <c r="BM75" s="1325"/>
      <c r="BN75" s="1325"/>
      <c r="BO75" s="1325"/>
      <c r="BP75" s="1323">
        <v>2.5</v>
      </c>
      <c r="BQ75" s="1323"/>
      <c r="BR75" s="1323"/>
      <c r="BS75" s="1323"/>
      <c r="BT75" s="1323"/>
      <c r="BU75" s="1323"/>
      <c r="BV75" s="1323"/>
      <c r="BW75" s="1323"/>
      <c r="BX75" s="1323">
        <v>2.2000000000000002</v>
      </c>
      <c r="BY75" s="1323"/>
      <c r="BZ75" s="1323"/>
      <c r="CA75" s="1323"/>
      <c r="CB75" s="1323"/>
      <c r="CC75" s="1323"/>
      <c r="CD75" s="1323"/>
      <c r="CE75" s="1323"/>
      <c r="CF75" s="1323">
        <v>2</v>
      </c>
      <c r="CG75" s="1323"/>
      <c r="CH75" s="1323"/>
      <c r="CI75" s="1323"/>
      <c r="CJ75" s="1323"/>
      <c r="CK75" s="1323"/>
      <c r="CL75" s="1323"/>
      <c r="CM75" s="1323"/>
      <c r="CN75" s="1323">
        <v>1.8</v>
      </c>
      <c r="CO75" s="1323"/>
      <c r="CP75" s="1323"/>
      <c r="CQ75" s="1323"/>
      <c r="CR75" s="1323"/>
      <c r="CS75" s="1323"/>
      <c r="CT75" s="1323"/>
      <c r="CU75" s="1323"/>
      <c r="CV75" s="1323">
        <v>1.8</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598</v>
      </c>
      <c r="AO77" s="1322"/>
      <c r="AP77" s="1322"/>
      <c r="AQ77" s="1322"/>
      <c r="AR77" s="1322"/>
      <c r="AS77" s="1322"/>
      <c r="AT77" s="1322"/>
      <c r="AU77" s="1322"/>
      <c r="AV77" s="1322"/>
      <c r="AW77" s="1322"/>
      <c r="AX77" s="1322"/>
      <c r="AY77" s="1322"/>
      <c r="AZ77" s="1322"/>
      <c r="BA77" s="1322"/>
      <c r="BB77" s="1325" t="s">
        <v>591</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597</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vAnIDwV/i7a9k1O8WsV0q43gViA0b05kglaXWWmOzW33OFJTVnL7ZZeSCmkE99OLIwKZai694jN/pv3yhHKcw==" saltValue="FUQRT9NS0L2k2lHJ2w9x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599</v>
      </c>
    </row>
  </sheetData>
  <sheetProtection algorithmName="SHA-512" hashValue="Fa9O65ATSjmgmNlg8Il3NW1IubiF+GPKYuMMRXhx4g8zlllmhAJiRHxsuYgPLkMZu2g/XlVQrHuMB9k+4Uuqtg==" saltValue="f+nf96zI8lTudlz4dNK9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ySeG12y+JruivrDmqFZk5na3qBaEkB4aW7bnj5J2NbuN2NN47bH5rqufuO5nkFPw4VlC53DjBBH2OBPQ9Ik2Hw==" saltValue="j2IhiCnPZAecTojwhq3G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51</v>
      </c>
      <c r="E2" s="155"/>
      <c r="F2" s="156" t="s">
        <v>538</v>
      </c>
      <c r="G2" s="157"/>
      <c r="H2" s="158"/>
    </row>
    <row r="3" spans="1:8" x14ac:dyDescent="0.15">
      <c r="A3" s="154" t="s">
        <v>531</v>
      </c>
      <c r="B3" s="159"/>
      <c r="C3" s="160"/>
      <c r="D3" s="161">
        <v>59257</v>
      </c>
      <c r="E3" s="162"/>
      <c r="F3" s="163">
        <v>49919</v>
      </c>
      <c r="G3" s="164"/>
      <c r="H3" s="165"/>
    </row>
    <row r="4" spans="1:8" x14ac:dyDescent="0.15">
      <c r="A4" s="166"/>
      <c r="B4" s="167"/>
      <c r="C4" s="168"/>
      <c r="D4" s="169">
        <v>53041</v>
      </c>
      <c r="E4" s="170"/>
      <c r="F4" s="171">
        <v>26398</v>
      </c>
      <c r="G4" s="172"/>
      <c r="H4" s="173"/>
    </row>
    <row r="5" spans="1:8" x14ac:dyDescent="0.15">
      <c r="A5" s="154" t="s">
        <v>533</v>
      </c>
      <c r="B5" s="159"/>
      <c r="C5" s="160"/>
      <c r="D5" s="161">
        <v>65943</v>
      </c>
      <c r="E5" s="162"/>
      <c r="F5" s="163">
        <v>57122</v>
      </c>
      <c r="G5" s="164"/>
      <c r="H5" s="165"/>
    </row>
    <row r="6" spans="1:8" x14ac:dyDescent="0.15">
      <c r="A6" s="166"/>
      <c r="B6" s="167"/>
      <c r="C6" s="168"/>
      <c r="D6" s="169">
        <v>58309</v>
      </c>
      <c r="E6" s="170"/>
      <c r="F6" s="171">
        <v>36191</v>
      </c>
      <c r="G6" s="172"/>
      <c r="H6" s="173"/>
    </row>
    <row r="7" spans="1:8" x14ac:dyDescent="0.15">
      <c r="A7" s="154" t="s">
        <v>534</v>
      </c>
      <c r="B7" s="159"/>
      <c r="C7" s="160"/>
      <c r="D7" s="161">
        <v>69307</v>
      </c>
      <c r="E7" s="162"/>
      <c r="F7" s="163">
        <v>53655</v>
      </c>
      <c r="G7" s="164"/>
      <c r="H7" s="165"/>
    </row>
    <row r="8" spans="1:8" x14ac:dyDescent="0.15">
      <c r="A8" s="166"/>
      <c r="B8" s="167"/>
      <c r="C8" s="168"/>
      <c r="D8" s="169">
        <v>60231</v>
      </c>
      <c r="E8" s="170"/>
      <c r="F8" s="171">
        <v>32719</v>
      </c>
      <c r="G8" s="172"/>
      <c r="H8" s="173"/>
    </row>
    <row r="9" spans="1:8" x14ac:dyDescent="0.15">
      <c r="A9" s="154" t="s">
        <v>535</v>
      </c>
      <c r="B9" s="159"/>
      <c r="C9" s="160"/>
      <c r="D9" s="161">
        <v>58385</v>
      </c>
      <c r="E9" s="162"/>
      <c r="F9" s="163">
        <v>53869</v>
      </c>
      <c r="G9" s="164"/>
      <c r="H9" s="165"/>
    </row>
    <row r="10" spans="1:8" x14ac:dyDescent="0.15">
      <c r="A10" s="166"/>
      <c r="B10" s="167"/>
      <c r="C10" s="168"/>
      <c r="D10" s="169">
        <v>51280</v>
      </c>
      <c r="E10" s="170"/>
      <c r="F10" s="171">
        <v>35046</v>
      </c>
      <c r="G10" s="172"/>
      <c r="H10" s="173"/>
    </row>
    <row r="11" spans="1:8" x14ac:dyDescent="0.15">
      <c r="A11" s="154" t="s">
        <v>536</v>
      </c>
      <c r="B11" s="159"/>
      <c r="C11" s="160"/>
      <c r="D11" s="161">
        <v>52791</v>
      </c>
      <c r="E11" s="162"/>
      <c r="F11" s="163">
        <v>59119</v>
      </c>
      <c r="G11" s="164"/>
      <c r="H11" s="165"/>
    </row>
    <row r="12" spans="1:8" x14ac:dyDescent="0.15">
      <c r="A12" s="166"/>
      <c r="B12" s="167"/>
      <c r="C12" s="174"/>
      <c r="D12" s="169">
        <v>44763</v>
      </c>
      <c r="E12" s="170"/>
      <c r="F12" s="171">
        <v>29900</v>
      </c>
      <c r="G12" s="172"/>
      <c r="H12" s="173"/>
    </row>
    <row r="13" spans="1:8" x14ac:dyDescent="0.15">
      <c r="A13" s="154"/>
      <c r="B13" s="159"/>
      <c r="C13" s="175"/>
      <c r="D13" s="176">
        <v>61137</v>
      </c>
      <c r="E13" s="177"/>
      <c r="F13" s="178">
        <v>54737</v>
      </c>
      <c r="G13" s="179"/>
      <c r="H13" s="165"/>
    </row>
    <row r="14" spans="1:8" x14ac:dyDescent="0.15">
      <c r="A14" s="166"/>
      <c r="B14" s="167"/>
      <c r="C14" s="168"/>
      <c r="D14" s="169">
        <v>53525</v>
      </c>
      <c r="E14" s="170"/>
      <c r="F14" s="171">
        <v>32051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4.5999999999999996</v>
      </c>
      <c r="C19" s="180">
        <f>ROUND(VALUE(SUBSTITUTE(実質収支比率等に係る経年分析!G$48,"▲","-")),2)</f>
        <v>4.7300000000000004</v>
      </c>
      <c r="D19" s="180">
        <f>ROUND(VALUE(SUBSTITUTE(実質収支比率等に係る経年分析!H$48,"▲","-")),2)</f>
        <v>5.43</v>
      </c>
      <c r="E19" s="180">
        <f>ROUND(VALUE(SUBSTITUTE(実質収支比率等に係る経年分析!I$48,"▲","-")),2)</f>
        <v>3.4</v>
      </c>
      <c r="F19" s="180">
        <f>ROUND(VALUE(SUBSTITUTE(実質収支比率等に係る経年分析!J$48,"▲","-")),2)</f>
        <v>5.0999999999999996</v>
      </c>
    </row>
    <row r="20" spans="1:11" x14ac:dyDescent="0.15">
      <c r="A20" s="180" t="s">
        <v>54</v>
      </c>
      <c r="B20" s="180">
        <f>ROUND(VALUE(SUBSTITUTE(実質収支比率等に係る経年分析!F$47,"▲","-")),2)</f>
        <v>47.83</v>
      </c>
      <c r="C20" s="180">
        <f>ROUND(VALUE(SUBSTITUTE(実質収支比率等に係る経年分析!G$47,"▲","-")),2)</f>
        <v>47.45</v>
      </c>
      <c r="D20" s="180">
        <f>ROUND(VALUE(SUBSTITUTE(実質収支比率等に係る経年分析!H$47,"▲","-")),2)</f>
        <v>44.37</v>
      </c>
      <c r="E20" s="180">
        <f>ROUND(VALUE(SUBSTITUTE(実質収支比率等に係る経年分析!I$47,"▲","-")),2)</f>
        <v>44.8</v>
      </c>
      <c r="F20" s="180">
        <f>ROUND(VALUE(SUBSTITUTE(実質収支比率等に係る経年分析!J$47,"▲","-")),2)</f>
        <v>41.34</v>
      </c>
    </row>
    <row r="21" spans="1:11" x14ac:dyDescent="0.15">
      <c r="A21" s="180" t="s">
        <v>55</v>
      </c>
      <c r="B21" s="180">
        <f>IF(ISNUMBER(VALUE(SUBSTITUTE(実質収支比率等に係る経年分析!F$49,"▲","-"))),ROUND(VALUE(SUBSTITUTE(実質収支比率等に係る経年分析!F$49,"▲","-")),2),NA())</f>
        <v>-1.25</v>
      </c>
      <c r="C21" s="180">
        <f>IF(ISNUMBER(VALUE(SUBSTITUTE(実質収支比率等に係る経年分析!G$49,"▲","-"))),ROUND(VALUE(SUBSTITUTE(実質収支比率等に係る経年分析!G$49,"▲","-")),2),NA())</f>
        <v>-1.72</v>
      </c>
      <c r="D21" s="180">
        <f>IF(ISNUMBER(VALUE(SUBSTITUTE(実質収支比率等に係る経年分析!H$49,"▲","-"))),ROUND(VALUE(SUBSTITUTE(実質収支比率等に係る経年分析!H$49,"▲","-")),2),NA())</f>
        <v>-1.61</v>
      </c>
      <c r="E21" s="180">
        <f>IF(ISNUMBER(VALUE(SUBSTITUTE(実質収支比率等に係る経年分析!I$49,"▲","-"))),ROUND(VALUE(SUBSTITUTE(実質収支比率等に係る経年分析!I$49,"▲","-")),2),NA())</f>
        <v>-1.92</v>
      </c>
      <c r="F21" s="180">
        <f>IF(ISNUMBER(VALUE(SUBSTITUTE(実質収支比率等に係る経年分析!J$49,"▲","-"))),ROUND(VALUE(SUBSTITUTE(実質収支比率等に係る経年分析!J$49,"▲","-")),2),NA())</f>
        <v>0.82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2.1800000000000002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5.0999999999999996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686</v>
      </c>
      <c r="E42" s="182"/>
      <c r="F42" s="182"/>
      <c r="G42" s="182">
        <f>'実質公債費比率（分子）の構造'!L$52</f>
        <v>689</v>
      </c>
      <c r="H42" s="182"/>
      <c r="I42" s="182"/>
      <c r="J42" s="182">
        <f>'実質公債費比率（分子）の構造'!M$52</f>
        <v>691</v>
      </c>
      <c r="K42" s="182"/>
      <c r="L42" s="182"/>
      <c r="M42" s="182">
        <f>'実質公債費比率（分子）の構造'!N$52</f>
        <v>723</v>
      </c>
      <c r="N42" s="182"/>
      <c r="O42" s="182"/>
      <c r="P42" s="182">
        <f>'実質公債費比率（分子）の構造'!O$52</f>
        <v>705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217</v>
      </c>
      <c r="C44" s="182"/>
      <c r="D44" s="182"/>
      <c r="E44" s="182">
        <f>'実質公債費比率（分子）の構造'!L$50</f>
        <v>213</v>
      </c>
      <c r="F44" s="182"/>
      <c r="G44" s="182"/>
      <c r="H44" s="182">
        <f>'実質公債費比率（分子）の構造'!M$50</f>
        <v>203</v>
      </c>
      <c r="I44" s="182"/>
      <c r="J44" s="182"/>
      <c r="K44" s="182">
        <f>'実質公債費比率（分子）の構造'!N$50</f>
        <v>200</v>
      </c>
      <c r="L44" s="182"/>
      <c r="M44" s="182"/>
      <c r="N44" s="182">
        <f>'実質公債費比率（分子）の構造'!O$50</f>
        <v>233</v>
      </c>
      <c r="O44" s="182"/>
      <c r="P44" s="182"/>
    </row>
    <row r="45" spans="1:16" x14ac:dyDescent="0.15">
      <c r="A45" s="182" t="s">
        <v>65</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225</v>
      </c>
      <c r="C46" s="182"/>
      <c r="D46" s="182"/>
      <c r="E46" s="182">
        <f>'実質公債費比率（分子）の構造'!L$48</f>
        <v>222</v>
      </c>
      <c r="F46" s="182"/>
      <c r="G46" s="182"/>
      <c r="H46" s="182">
        <f>'実質公債費比率（分子）の構造'!M$48</f>
        <v>220</v>
      </c>
      <c r="I46" s="182"/>
      <c r="J46" s="182"/>
      <c r="K46" s="182">
        <f>'実質公債費比率（分子）の構造'!N$48</f>
        <v>320</v>
      </c>
      <c r="L46" s="182"/>
      <c r="M46" s="182"/>
      <c r="N46" s="182">
        <f>'実質公債費比率（分子）の構造'!O$48</f>
        <v>320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483</v>
      </c>
      <c r="C49" s="182"/>
      <c r="D49" s="182"/>
      <c r="E49" s="182">
        <f>'実質公債費比率（分子）の構造'!L$45</f>
        <v>452</v>
      </c>
      <c r="F49" s="182"/>
      <c r="G49" s="182"/>
      <c r="H49" s="182">
        <f>'実質公債費比率（分子）の構造'!M$45</f>
        <v>426</v>
      </c>
      <c r="I49" s="182"/>
      <c r="J49" s="182"/>
      <c r="K49" s="182">
        <f>'実質公債費比率（分子）の構造'!N$45</f>
        <v>398</v>
      </c>
      <c r="L49" s="182"/>
      <c r="M49" s="182"/>
      <c r="N49" s="182">
        <f>'実質公債費比率（分子）の構造'!O$45</f>
        <v>362</v>
      </c>
      <c r="O49" s="182"/>
      <c r="P49" s="182"/>
    </row>
    <row r="50" spans="1:16" x14ac:dyDescent="0.15">
      <c r="A50" s="182" t="s">
        <v>70</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197</v>
      </c>
      <c r="M50" s="182" t="e">
        <f>NA()</f>
        <v>#N/A</v>
      </c>
      <c r="N50" s="182" t="e">
        <f>NA()</f>
        <v>#N/A</v>
      </c>
      <c r="O50" s="182">
        <f>IF(ISNUMBER('実質公債費比率（分子）の構造'!O$53),'実質公債費比率（分子）の構造'!O$53,NA())</f>
        <v>213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5303</v>
      </c>
      <c r="E56" s="181"/>
      <c r="F56" s="181"/>
      <c r="G56" s="181">
        <f>'将来負担比率（分子）の構造'!J$52</f>
        <v>4900</v>
      </c>
      <c r="H56" s="181"/>
      <c r="I56" s="181"/>
      <c r="J56" s="181">
        <f>'将来負担比率（分子）の構造'!K$52</f>
        <v>4510</v>
      </c>
      <c r="K56" s="181"/>
      <c r="L56" s="181"/>
      <c r="M56" s="181">
        <f>'将来負担比率（分子）の構造'!L$52</f>
        <v>4102</v>
      </c>
      <c r="N56" s="181"/>
      <c r="O56" s="181"/>
      <c r="P56" s="181">
        <f>'将来負担比率（分子）の構造'!M$52</f>
        <v>3821</v>
      </c>
    </row>
    <row r="57" spans="1:16" x14ac:dyDescent="0.15">
      <c r="A57" s="181" t="s">
        <v>41</v>
      </c>
      <c r="B57" s="181"/>
      <c r="C57" s="181"/>
      <c r="D57" s="181">
        <f>'将来負担比率（分子）の構造'!I$51</f>
        <v>1734</v>
      </c>
      <c r="E57" s="181"/>
      <c r="F57" s="181"/>
      <c r="G57" s="181">
        <f>'将来負担比率（分子）の構造'!J$51</f>
        <v>1701</v>
      </c>
      <c r="H57" s="181"/>
      <c r="I57" s="181"/>
      <c r="J57" s="181">
        <f>'将来負担比率（分子）の構造'!K$51</f>
        <v>1667</v>
      </c>
      <c r="K57" s="181"/>
      <c r="L57" s="181"/>
      <c r="M57" s="181">
        <f>'将来負担比率（分子）の構造'!L$51</f>
        <v>1999</v>
      </c>
      <c r="N57" s="181"/>
      <c r="O57" s="181"/>
      <c r="P57" s="181">
        <f>'将来負担比率（分子）の構造'!M$51</f>
        <v>2012</v>
      </c>
    </row>
    <row r="58" spans="1:16" x14ac:dyDescent="0.15">
      <c r="A58" s="181" t="s">
        <v>40</v>
      </c>
      <c r="B58" s="181"/>
      <c r="C58" s="181"/>
      <c r="D58" s="181">
        <f>'将来負担比率（分子）の構造'!I$50</f>
        <v>7848</v>
      </c>
      <c r="E58" s="181"/>
      <c r="F58" s="181"/>
      <c r="G58" s="181">
        <f>'将来負担比率（分子）の構造'!J$50</f>
        <v>7833</v>
      </c>
      <c r="H58" s="181"/>
      <c r="I58" s="181"/>
      <c r="J58" s="181">
        <f>'将来負担比率（分子）の構造'!K$50</f>
        <v>7735</v>
      </c>
      <c r="K58" s="181"/>
      <c r="L58" s="181"/>
      <c r="M58" s="181">
        <f>'将来負担比率（分子）の構造'!L$50</f>
        <v>8100</v>
      </c>
      <c r="N58" s="181"/>
      <c r="O58" s="181"/>
      <c r="P58" s="181">
        <f>'将来負担比率（分子）の構造'!M$50</f>
        <v>7892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1568</v>
      </c>
      <c r="C62" s="181"/>
      <c r="D62" s="181"/>
      <c r="E62" s="181">
        <f>'将来負担比率（分子）の構造'!J$45</f>
        <v>1118</v>
      </c>
      <c r="F62" s="181"/>
      <c r="G62" s="181"/>
      <c r="H62" s="181">
        <f>'将来負担比率（分子）の構造'!K$45</f>
        <v>1246</v>
      </c>
      <c r="I62" s="181"/>
      <c r="J62" s="181"/>
      <c r="K62" s="181">
        <f>'将来負担比率（分子）の構造'!L$45</f>
        <v>1097</v>
      </c>
      <c r="L62" s="181"/>
      <c r="M62" s="181"/>
      <c r="N62" s="181">
        <f>'将来負担比率（分子）の構造'!M$45</f>
        <v>965</v>
      </c>
      <c r="O62" s="181"/>
      <c r="P62" s="181"/>
    </row>
    <row r="63" spans="1:16" x14ac:dyDescent="0.15">
      <c r="A63" s="181" t="s">
        <v>33</v>
      </c>
      <c r="B63" s="181">
        <f>'将来負担比率（分子）の構造'!I$44</f>
        <v>9</v>
      </c>
      <c r="C63" s="181"/>
      <c r="D63" s="181"/>
      <c r="E63" s="181">
        <f>'将来負担比率（分子）の構造'!J$44</f>
        <v>25</v>
      </c>
      <c r="F63" s="181"/>
      <c r="G63" s="181"/>
      <c r="H63" s="181">
        <f>'将来負担比率（分子）の構造'!K$44</f>
        <v>71</v>
      </c>
      <c r="I63" s="181"/>
      <c r="J63" s="181"/>
      <c r="K63" s="181">
        <f>'将来負担比率（分子）の構造'!L$44</f>
        <v>100</v>
      </c>
      <c r="L63" s="181"/>
      <c r="M63" s="181"/>
      <c r="N63" s="181">
        <f>'将来負担比率（分子）の構造'!M$44</f>
        <v>211</v>
      </c>
      <c r="O63" s="181"/>
      <c r="P63" s="181"/>
    </row>
    <row r="64" spans="1:16" x14ac:dyDescent="0.15">
      <c r="A64" s="181" t="s">
        <v>32</v>
      </c>
      <c r="B64" s="181">
        <f>'将来負担比率（分子）の構造'!I$43</f>
        <v>2353</v>
      </c>
      <c r="C64" s="181"/>
      <c r="D64" s="181"/>
      <c r="E64" s="181">
        <f>'将来負担比率（分子）の構造'!J$43</f>
        <v>2145</v>
      </c>
      <c r="F64" s="181"/>
      <c r="G64" s="181"/>
      <c r="H64" s="181">
        <f>'将来負担比率（分子）の構造'!K$43</f>
        <v>2151</v>
      </c>
      <c r="I64" s="181"/>
      <c r="J64" s="181"/>
      <c r="K64" s="181">
        <f>'将来負担比率（分子）の構造'!L$43</f>
        <v>2294</v>
      </c>
      <c r="L64" s="181"/>
      <c r="M64" s="181"/>
      <c r="N64" s="181">
        <f>'将来負担比率（分子）の構造'!M$43</f>
        <v>2652</v>
      </c>
      <c r="O64" s="181"/>
      <c r="P64" s="181"/>
    </row>
    <row r="65" spans="1:16" x14ac:dyDescent="0.15">
      <c r="A65" s="181" t="s">
        <v>31</v>
      </c>
      <c r="B65" s="181">
        <f>'将来負担比率（分子）の構造'!I$42</f>
        <v>1023</v>
      </c>
      <c r="C65" s="181"/>
      <c r="D65" s="181"/>
      <c r="E65" s="181">
        <f>'将来負担比率（分子）の構造'!J$42</f>
        <v>809</v>
      </c>
      <c r="F65" s="181"/>
      <c r="G65" s="181"/>
      <c r="H65" s="181">
        <f>'将来負担比率（分子）の構造'!K$42</f>
        <v>605</v>
      </c>
      <c r="I65" s="181"/>
      <c r="J65" s="181"/>
      <c r="K65" s="181">
        <f>'将来負担比率（分子）の構造'!L$42</f>
        <v>681</v>
      </c>
      <c r="L65" s="181"/>
      <c r="M65" s="181"/>
      <c r="N65" s="181">
        <f>'将来負担比率（分子）の構造'!M$42</f>
        <v>1066</v>
      </c>
      <c r="O65" s="181"/>
      <c r="P65" s="181"/>
    </row>
    <row r="66" spans="1:16" x14ac:dyDescent="0.15">
      <c r="A66" s="181" t="s">
        <v>30</v>
      </c>
      <c r="B66" s="181">
        <f>'将来負担比率（分子）の構造'!I$41</f>
        <v>3577</v>
      </c>
      <c r="C66" s="181"/>
      <c r="D66" s="181"/>
      <c r="E66" s="181">
        <f>'将来負担比率（分子）の構造'!J$41</f>
        <v>3293</v>
      </c>
      <c r="F66" s="181"/>
      <c r="G66" s="181"/>
      <c r="H66" s="181">
        <f>'将来負担比率（分子）の構造'!K$41</f>
        <v>3095</v>
      </c>
      <c r="I66" s="181"/>
      <c r="J66" s="181"/>
      <c r="K66" s="181">
        <f>'将来負担比率（分子）の構造'!L$41</f>
        <v>2900</v>
      </c>
      <c r="L66" s="181"/>
      <c r="M66" s="181"/>
      <c r="N66" s="181">
        <f>'将来負担比率（分子）の構造'!M$41</f>
        <v>2718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4618</v>
      </c>
      <c r="C72" s="185">
        <f>基金残高に係る経年分析!G55</f>
        <v>4632</v>
      </c>
      <c r="D72" s="185">
        <f>基金残高に係る経年分析!H55</f>
        <v>4517</v>
      </c>
    </row>
    <row r="73" spans="1:16" x14ac:dyDescent="0.15">
      <c r="A73" s="184" t="s">
        <v>77</v>
      </c>
      <c r="B73" s="185">
        <f>基金残高に係る経年分析!F56</f>
        <v>52</v>
      </c>
      <c r="C73" s="185">
        <f>基金残高に係る経年分析!G56</f>
        <v>52</v>
      </c>
      <c r="D73" s="185">
        <f>基金残高に係る経年分析!H56</f>
        <v>52</v>
      </c>
    </row>
    <row r="74" spans="1:16" x14ac:dyDescent="0.15">
      <c r="A74" s="184" t="s">
        <v>78</v>
      </c>
      <c r="B74" s="185">
        <f>基金残高に係る経年分析!F57</f>
        <v>2477</v>
      </c>
      <c r="C74" s="185">
        <f>基金残高に係る経年分析!G57</f>
        <v>2867</v>
      </c>
      <c r="D74" s="185">
        <f>基金残高に係る経年分析!H57</f>
        <v>2735</v>
      </c>
    </row>
  </sheetData>
  <sheetProtection algorithmName="SHA-512" hashValue="w6w29STXwqO+fZBUA2Dtw6vRf0Pg6JY2YypwhRQ2y92CuopJNo04L/+Dxz9eU249krX+OU5NyMtHYiMM/rFf3Q==" saltValue="i/ptP+qF5DMW8/+FBlc+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206</v>
      </c>
      <c r="DI1" s="660"/>
      <c r="DJ1" s="660"/>
      <c r="DK1" s="660"/>
      <c r="DL1" s="660"/>
      <c r="DM1" s="660"/>
      <c r="DN1" s="661"/>
      <c r="DO1" s="226"/>
      <c r="DP1" s="659" t="s">
        <v>207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209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212</v>
      </c>
      <c r="S4" s="663"/>
      <c r="T4" s="663"/>
      <c r="U4" s="663"/>
      <c r="V4" s="663"/>
      <c r="W4" s="663"/>
      <c r="X4" s="663"/>
      <c r="Y4" s="664"/>
      <c r="Z4" s="662" t="s">
        <v>213</v>
      </c>
      <c r="AA4" s="663"/>
      <c r="AB4" s="663"/>
      <c r="AC4" s="664"/>
      <c r="AD4" s="662" t="s">
        <v>214</v>
      </c>
      <c r="AE4" s="663"/>
      <c r="AF4" s="663"/>
      <c r="AG4" s="663"/>
      <c r="AH4" s="663"/>
      <c r="AI4" s="663"/>
      <c r="AJ4" s="663"/>
      <c r="AK4" s="664"/>
      <c r="AL4" s="662" t="s">
        <v>213</v>
      </c>
      <c r="AM4" s="663"/>
      <c r="AN4" s="663"/>
      <c r="AO4" s="664"/>
      <c r="AP4" s="668" t="s">
        <v>215</v>
      </c>
      <c r="AQ4" s="668"/>
      <c r="AR4" s="668"/>
      <c r="AS4" s="668"/>
      <c r="AT4" s="668"/>
      <c r="AU4" s="668"/>
      <c r="AV4" s="668"/>
      <c r="AW4" s="668"/>
      <c r="AX4" s="668"/>
      <c r="AY4" s="668"/>
      <c r="AZ4" s="668"/>
      <c r="BA4" s="668"/>
      <c r="BB4" s="668"/>
      <c r="BC4" s="668"/>
      <c r="BD4" s="668"/>
      <c r="BE4" s="668"/>
      <c r="BF4" s="668"/>
      <c r="BG4" s="668" t="s">
        <v>216</v>
      </c>
      <c r="BH4" s="668"/>
      <c r="BI4" s="668"/>
      <c r="BJ4" s="668"/>
      <c r="BK4" s="668"/>
      <c r="BL4" s="668"/>
      <c r="BM4" s="668"/>
      <c r="BN4" s="668"/>
      <c r="BO4" s="668" t="s">
        <v>213</v>
      </c>
      <c r="BP4" s="668"/>
      <c r="BQ4" s="668"/>
      <c r="BR4" s="668"/>
      <c r="BS4" s="668" t="s">
        <v>217</v>
      </c>
      <c r="BT4" s="668"/>
      <c r="BU4" s="668"/>
      <c r="BV4" s="668"/>
      <c r="BW4" s="668"/>
      <c r="BX4" s="668"/>
      <c r="BY4" s="668"/>
      <c r="BZ4" s="668"/>
      <c r="CA4" s="668"/>
      <c r="CB4" s="668"/>
      <c r="CD4" s="665" t="s">
        <v>218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219</v>
      </c>
      <c r="C5" s="670"/>
      <c r="D5" s="670"/>
      <c r="E5" s="670"/>
      <c r="F5" s="670"/>
      <c r="G5" s="670"/>
      <c r="H5" s="670"/>
      <c r="I5" s="670"/>
      <c r="J5" s="670"/>
      <c r="K5" s="670"/>
      <c r="L5" s="670"/>
      <c r="M5" s="670"/>
      <c r="N5" s="670"/>
      <c r="O5" s="670"/>
      <c r="P5" s="670"/>
      <c r="Q5" s="671"/>
      <c r="R5" s="672">
        <v>10007337</v>
      </c>
      <c r="S5" s="673"/>
      <c r="T5" s="673"/>
      <c r="U5" s="673"/>
      <c r="V5" s="673"/>
      <c r="W5" s="673"/>
      <c r="X5" s="673"/>
      <c r="Y5" s="674"/>
      <c r="Z5" s="675">
        <v>63.4</v>
      </c>
      <c r="AA5" s="675"/>
      <c r="AB5" s="675"/>
      <c r="AC5" s="675"/>
      <c r="AD5" s="676">
        <v>9473480</v>
      </c>
      <c r="AE5" s="676"/>
      <c r="AF5" s="676"/>
      <c r="AG5" s="676"/>
      <c r="AH5" s="676"/>
      <c r="AI5" s="676"/>
      <c r="AJ5" s="676"/>
      <c r="AK5" s="676"/>
      <c r="AL5" s="677">
        <v>88.4</v>
      </c>
      <c r="AM5" s="678"/>
      <c r="AN5" s="678"/>
      <c r="AO5" s="679"/>
      <c r="AP5" s="669" t="s">
        <v>220</v>
      </c>
      <c r="AQ5" s="670"/>
      <c r="AR5" s="670"/>
      <c r="AS5" s="670"/>
      <c r="AT5" s="670"/>
      <c r="AU5" s="670"/>
      <c r="AV5" s="670"/>
      <c r="AW5" s="670"/>
      <c r="AX5" s="670"/>
      <c r="AY5" s="670"/>
      <c r="AZ5" s="670"/>
      <c r="BA5" s="670"/>
      <c r="BB5" s="670"/>
      <c r="BC5" s="670"/>
      <c r="BD5" s="670"/>
      <c r="BE5" s="670"/>
      <c r="BF5" s="671"/>
      <c r="BG5" s="683">
        <v>9473480</v>
      </c>
      <c r="BH5" s="684"/>
      <c r="BI5" s="684"/>
      <c r="BJ5" s="684"/>
      <c r="BK5" s="684"/>
      <c r="BL5" s="684"/>
      <c r="BM5" s="684"/>
      <c r="BN5" s="685"/>
      <c r="BO5" s="686">
        <v>94.7</v>
      </c>
      <c r="BP5" s="686"/>
      <c r="BQ5" s="686"/>
      <c r="BR5" s="686"/>
      <c r="BS5" s="687" t="s">
        <v>126</v>
      </c>
      <c r="BT5" s="687"/>
      <c r="BU5" s="687"/>
      <c r="BV5" s="687"/>
      <c r="BW5" s="687"/>
      <c r="BX5" s="687"/>
      <c r="BY5" s="687"/>
      <c r="BZ5" s="687"/>
      <c r="CA5" s="687"/>
      <c r="CB5" s="691"/>
      <c r="CD5" s="665" t="s">
        <v>215</v>
      </c>
      <c r="CE5" s="666"/>
      <c r="CF5" s="666"/>
      <c r="CG5" s="666"/>
      <c r="CH5" s="666"/>
      <c r="CI5" s="666"/>
      <c r="CJ5" s="666"/>
      <c r="CK5" s="666"/>
      <c r="CL5" s="666"/>
      <c r="CM5" s="666"/>
      <c r="CN5" s="666"/>
      <c r="CO5" s="666"/>
      <c r="CP5" s="666"/>
      <c r="CQ5" s="667"/>
      <c r="CR5" s="665" t="s">
        <v>221</v>
      </c>
      <c r="CS5" s="666"/>
      <c r="CT5" s="666"/>
      <c r="CU5" s="666"/>
      <c r="CV5" s="666"/>
      <c r="CW5" s="666"/>
      <c r="CX5" s="666"/>
      <c r="CY5" s="667"/>
      <c r="CZ5" s="665" t="s">
        <v>213</v>
      </c>
      <c r="DA5" s="666"/>
      <c r="DB5" s="666"/>
      <c r="DC5" s="667"/>
      <c r="DD5" s="665" t="s">
        <v>222</v>
      </c>
      <c r="DE5" s="666"/>
      <c r="DF5" s="666"/>
      <c r="DG5" s="666"/>
      <c r="DH5" s="666"/>
      <c r="DI5" s="666"/>
      <c r="DJ5" s="666"/>
      <c r="DK5" s="666"/>
      <c r="DL5" s="666"/>
      <c r="DM5" s="666"/>
      <c r="DN5" s="666"/>
      <c r="DO5" s="666"/>
      <c r="DP5" s="667"/>
      <c r="DQ5" s="665" t="s">
        <v>223</v>
      </c>
      <c r="DR5" s="666"/>
      <c r="DS5" s="666"/>
      <c r="DT5" s="666"/>
      <c r="DU5" s="666"/>
      <c r="DV5" s="666"/>
      <c r="DW5" s="666"/>
      <c r="DX5" s="666"/>
      <c r="DY5" s="666"/>
      <c r="DZ5" s="666"/>
      <c r="EA5" s="666"/>
      <c r="EB5" s="666"/>
      <c r="EC5" s="667"/>
    </row>
    <row r="6" spans="2:143" ht="11.25" customHeight="1" x14ac:dyDescent="0.15">
      <c r="B6" s="680" t="s">
        <v>224</v>
      </c>
      <c r="C6" s="681"/>
      <c r="D6" s="681"/>
      <c r="E6" s="681"/>
      <c r="F6" s="681"/>
      <c r="G6" s="681"/>
      <c r="H6" s="681"/>
      <c r="I6" s="681"/>
      <c r="J6" s="681"/>
      <c r="K6" s="681"/>
      <c r="L6" s="681"/>
      <c r="M6" s="681"/>
      <c r="N6" s="681"/>
      <c r="O6" s="681"/>
      <c r="P6" s="681"/>
      <c r="Q6" s="682"/>
      <c r="R6" s="683">
        <v>107672</v>
      </c>
      <c r="S6" s="684"/>
      <c r="T6" s="684"/>
      <c r="U6" s="684"/>
      <c r="V6" s="684"/>
      <c r="W6" s="684"/>
      <c r="X6" s="684"/>
      <c r="Y6" s="685"/>
      <c r="Z6" s="686">
        <v>0.7</v>
      </c>
      <c r="AA6" s="686"/>
      <c r="AB6" s="686"/>
      <c r="AC6" s="686"/>
      <c r="AD6" s="687">
        <v>107672</v>
      </c>
      <c r="AE6" s="687"/>
      <c r="AF6" s="687"/>
      <c r="AG6" s="687"/>
      <c r="AH6" s="687"/>
      <c r="AI6" s="687"/>
      <c r="AJ6" s="687"/>
      <c r="AK6" s="687"/>
      <c r="AL6" s="688">
        <v>1</v>
      </c>
      <c r="AM6" s="689"/>
      <c r="AN6" s="689"/>
      <c r="AO6" s="690"/>
      <c r="AP6" s="680" t="s">
        <v>225</v>
      </c>
      <c r="AQ6" s="681"/>
      <c r="AR6" s="681"/>
      <c r="AS6" s="681"/>
      <c r="AT6" s="681"/>
      <c r="AU6" s="681"/>
      <c r="AV6" s="681"/>
      <c r="AW6" s="681"/>
      <c r="AX6" s="681"/>
      <c r="AY6" s="681"/>
      <c r="AZ6" s="681"/>
      <c r="BA6" s="681"/>
      <c r="BB6" s="681"/>
      <c r="BC6" s="681"/>
      <c r="BD6" s="681"/>
      <c r="BE6" s="681"/>
      <c r="BF6" s="682"/>
      <c r="BG6" s="683">
        <v>9473480</v>
      </c>
      <c r="BH6" s="684"/>
      <c r="BI6" s="684"/>
      <c r="BJ6" s="684"/>
      <c r="BK6" s="684"/>
      <c r="BL6" s="684"/>
      <c r="BM6" s="684"/>
      <c r="BN6" s="685"/>
      <c r="BO6" s="686">
        <v>94.7</v>
      </c>
      <c r="BP6" s="686"/>
      <c r="BQ6" s="686"/>
      <c r="BR6" s="686"/>
      <c r="BS6" s="687" t="s">
        <v>126</v>
      </c>
      <c r="BT6" s="687"/>
      <c r="BU6" s="687"/>
      <c r="BV6" s="687"/>
      <c r="BW6" s="687"/>
      <c r="BX6" s="687"/>
      <c r="BY6" s="687"/>
      <c r="BZ6" s="687"/>
      <c r="CA6" s="687"/>
      <c r="CB6" s="691"/>
      <c r="CD6" s="694" t="s">
        <v>226</v>
      </c>
      <c r="CE6" s="695"/>
      <c r="CF6" s="695"/>
      <c r="CG6" s="695"/>
      <c r="CH6" s="695"/>
      <c r="CI6" s="695"/>
      <c r="CJ6" s="695"/>
      <c r="CK6" s="695"/>
      <c r="CL6" s="695"/>
      <c r="CM6" s="695"/>
      <c r="CN6" s="695"/>
      <c r="CO6" s="695"/>
      <c r="CP6" s="695"/>
      <c r="CQ6" s="696"/>
      <c r="CR6" s="683">
        <v>127052</v>
      </c>
      <c r="CS6" s="684"/>
      <c r="CT6" s="684"/>
      <c r="CU6" s="684"/>
      <c r="CV6" s="684"/>
      <c r="CW6" s="684"/>
      <c r="CX6" s="684"/>
      <c r="CY6" s="685"/>
      <c r="CZ6" s="677">
        <v>0.8</v>
      </c>
      <c r="DA6" s="678"/>
      <c r="DB6" s="678"/>
      <c r="DC6" s="697"/>
      <c r="DD6" s="692" t="s">
        <v>126</v>
      </c>
      <c r="DE6" s="684"/>
      <c r="DF6" s="684"/>
      <c r="DG6" s="684"/>
      <c r="DH6" s="684"/>
      <c r="DI6" s="684"/>
      <c r="DJ6" s="684"/>
      <c r="DK6" s="684"/>
      <c r="DL6" s="684"/>
      <c r="DM6" s="684"/>
      <c r="DN6" s="684"/>
      <c r="DO6" s="684"/>
      <c r="DP6" s="685"/>
      <c r="DQ6" s="692">
        <v>126901</v>
      </c>
      <c r="DR6" s="684"/>
      <c r="DS6" s="684"/>
      <c r="DT6" s="684"/>
      <c r="DU6" s="684"/>
      <c r="DV6" s="684"/>
      <c r="DW6" s="684"/>
      <c r="DX6" s="684"/>
      <c r="DY6" s="684"/>
      <c r="DZ6" s="684"/>
      <c r="EA6" s="684"/>
      <c r="EB6" s="684"/>
      <c r="EC6" s="693"/>
    </row>
    <row r="7" spans="2:143" ht="11.25" customHeight="1" x14ac:dyDescent="0.15">
      <c r="B7" s="680" t="s">
        <v>227</v>
      </c>
      <c r="C7" s="681"/>
      <c r="D7" s="681"/>
      <c r="E7" s="681"/>
      <c r="F7" s="681"/>
      <c r="G7" s="681"/>
      <c r="H7" s="681"/>
      <c r="I7" s="681"/>
      <c r="J7" s="681"/>
      <c r="K7" s="681"/>
      <c r="L7" s="681"/>
      <c r="M7" s="681"/>
      <c r="N7" s="681"/>
      <c r="O7" s="681"/>
      <c r="P7" s="681"/>
      <c r="Q7" s="682"/>
      <c r="R7" s="683">
        <v>7453</v>
      </c>
      <c r="S7" s="684"/>
      <c r="T7" s="684"/>
      <c r="U7" s="684"/>
      <c r="V7" s="684"/>
      <c r="W7" s="684"/>
      <c r="X7" s="684"/>
      <c r="Y7" s="685"/>
      <c r="Z7" s="686">
        <v>0</v>
      </c>
      <c r="AA7" s="686"/>
      <c r="AB7" s="686"/>
      <c r="AC7" s="686"/>
      <c r="AD7" s="687">
        <v>7453</v>
      </c>
      <c r="AE7" s="687"/>
      <c r="AF7" s="687"/>
      <c r="AG7" s="687"/>
      <c r="AH7" s="687"/>
      <c r="AI7" s="687"/>
      <c r="AJ7" s="687"/>
      <c r="AK7" s="687"/>
      <c r="AL7" s="688">
        <v>0.1</v>
      </c>
      <c r="AM7" s="689"/>
      <c r="AN7" s="689"/>
      <c r="AO7" s="690"/>
      <c r="AP7" s="680" t="s">
        <v>228</v>
      </c>
      <c r="AQ7" s="681"/>
      <c r="AR7" s="681"/>
      <c r="AS7" s="681"/>
      <c r="AT7" s="681"/>
      <c r="AU7" s="681"/>
      <c r="AV7" s="681"/>
      <c r="AW7" s="681"/>
      <c r="AX7" s="681"/>
      <c r="AY7" s="681"/>
      <c r="AZ7" s="681"/>
      <c r="BA7" s="681"/>
      <c r="BB7" s="681"/>
      <c r="BC7" s="681"/>
      <c r="BD7" s="681"/>
      <c r="BE7" s="681"/>
      <c r="BF7" s="682"/>
      <c r="BG7" s="683">
        <v>4468139</v>
      </c>
      <c r="BH7" s="684"/>
      <c r="BI7" s="684"/>
      <c r="BJ7" s="684"/>
      <c r="BK7" s="684"/>
      <c r="BL7" s="684"/>
      <c r="BM7" s="684"/>
      <c r="BN7" s="685"/>
      <c r="BO7" s="686">
        <v>44.6</v>
      </c>
      <c r="BP7" s="686"/>
      <c r="BQ7" s="686"/>
      <c r="BR7" s="686"/>
      <c r="BS7" s="687" t="s">
        <v>126</v>
      </c>
      <c r="BT7" s="687"/>
      <c r="BU7" s="687"/>
      <c r="BV7" s="687"/>
      <c r="BW7" s="687"/>
      <c r="BX7" s="687"/>
      <c r="BY7" s="687"/>
      <c r="BZ7" s="687"/>
      <c r="CA7" s="687"/>
      <c r="CB7" s="691"/>
      <c r="CD7" s="698" t="s">
        <v>229</v>
      </c>
      <c r="CE7" s="699"/>
      <c r="CF7" s="699"/>
      <c r="CG7" s="699"/>
      <c r="CH7" s="699"/>
      <c r="CI7" s="699"/>
      <c r="CJ7" s="699"/>
      <c r="CK7" s="699"/>
      <c r="CL7" s="699"/>
      <c r="CM7" s="699"/>
      <c r="CN7" s="699"/>
      <c r="CO7" s="699"/>
      <c r="CP7" s="699"/>
      <c r="CQ7" s="700"/>
      <c r="CR7" s="683">
        <v>1592616</v>
      </c>
      <c r="CS7" s="684"/>
      <c r="CT7" s="684"/>
      <c r="CU7" s="684"/>
      <c r="CV7" s="684"/>
      <c r="CW7" s="684"/>
      <c r="CX7" s="684"/>
      <c r="CY7" s="685"/>
      <c r="CZ7" s="686">
        <v>10.6</v>
      </c>
      <c r="DA7" s="686"/>
      <c r="DB7" s="686"/>
      <c r="DC7" s="686"/>
      <c r="DD7" s="692">
        <v>99521</v>
      </c>
      <c r="DE7" s="684"/>
      <c r="DF7" s="684"/>
      <c r="DG7" s="684"/>
      <c r="DH7" s="684"/>
      <c r="DI7" s="684"/>
      <c r="DJ7" s="684"/>
      <c r="DK7" s="684"/>
      <c r="DL7" s="684"/>
      <c r="DM7" s="684"/>
      <c r="DN7" s="684"/>
      <c r="DO7" s="684"/>
      <c r="DP7" s="685"/>
      <c r="DQ7" s="692">
        <v>1376501</v>
      </c>
      <c r="DR7" s="684"/>
      <c r="DS7" s="684"/>
      <c r="DT7" s="684"/>
      <c r="DU7" s="684"/>
      <c r="DV7" s="684"/>
      <c r="DW7" s="684"/>
      <c r="DX7" s="684"/>
      <c r="DY7" s="684"/>
      <c r="DZ7" s="684"/>
      <c r="EA7" s="684"/>
      <c r="EB7" s="684"/>
      <c r="EC7" s="693"/>
    </row>
    <row r="8" spans="2:143" ht="11.25" customHeight="1" x14ac:dyDescent="0.15">
      <c r="B8" s="680" t="s">
        <v>230</v>
      </c>
      <c r="C8" s="681"/>
      <c r="D8" s="681"/>
      <c r="E8" s="681"/>
      <c r="F8" s="681"/>
      <c r="G8" s="681"/>
      <c r="H8" s="681"/>
      <c r="I8" s="681"/>
      <c r="J8" s="681"/>
      <c r="K8" s="681"/>
      <c r="L8" s="681"/>
      <c r="M8" s="681"/>
      <c r="N8" s="681"/>
      <c r="O8" s="681"/>
      <c r="P8" s="681"/>
      <c r="Q8" s="682"/>
      <c r="R8" s="683">
        <v>34710</v>
      </c>
      <c r="S8" s="684"/>
      <c r="T8" s="684"/>
      <c r="U8" s="684"/>
      <c r="V8" s="684"/>
      <c r="W8" s="684"/>
      <c r="X8" s="684"/>
      <c r="Y8" s="685"/>
      <c r="Z8" s="686">
        <v>0.2</v>
      </c>
      <c r="AA8" s="686"/>
      <c r="AB8" s="686"/>
      <c r="AC8" s="686"/>
      <c r="AD8" s="687">
        <v>34710</v>
      </c>
      <c r="AE8" s="687"/>
      <c r="AF8" s="687"/>
      <c r="AG8" s="687"/>
      <c r="AH8" s="687"/>
      <c r="AI8" s="687"/>
      <c r="AJ8" s="687"/>
      <c r="AK8" s="687"/>
      <c r="AL8" s="688">
        <v>0.3</v>
      </c>
      <c r="AM8" s="689"/>
      <c r="AN8" s="689"/>
      <c r="AO8" s="690"/>
      <c r="AP8" s="680" t="s">
        <v>231</v>
      </c>
      <c r="AQ8" s="681"/>
      <c r="AR8" s="681"/>
      <c r="AS8" s="681"/>
      <c r="AT8" s="681"/>
      <c r="AU8" s="681"/>
      <c r="AV8" s="681"/>
      <c r="AW8" s="681"/>
      <c r="AX8" s="681"/>
      <c r="AY8" s="681"/>
      <c r="AZ8" s="681"/>
      <c r="BA8" s="681"/>
      <c r="BB8" s="681"/>
      <c r="BC8" s="681"/>
      <c r="BD8" s="681"/>
      <c r="BE8" s="681"/>
      <c r="BF8" s="682"/>
      <c r="BG8" s="683">
        <v>79810</v>
      </c>
      <c r="BH8" s="684"/>
      <c r="BI8" s="684"/>
      <c r="BJ8" s="684"/>
      <c r="BK8" s="684"/>
      <c r="BL8" s="684"/>
      <c r="BM8" s="684"/>
      <c r="BN8" s="685"/>
      <c r="BO8" s="686">
        <v>0.8</v>
      </c>
      <c r="BP8" s="686"/>
      <c r="BQ8" s="686"/>
      <c r="BR8" s="686"/>
      <c r="BS8" s="692" t="s">
        <v>126</v>
      </c>
      <c r="BT8" s="684"/>
      <c r="BU8" s="684"/>
      <c r="BV8" s="684"/>
      <c r="BW8" s="684"/>
      <c r="BX8" s="684"/>
      <c r="BY8" s="684"/>
      <c r="BZ8" s="684"/>
      <c r="CA8" s="684"/>
      <c r="CB8" s="693"/>
      <c r="CD8" s="698" t="s">
        <v>232</v>
      </c>
      <c r="CE8" s="699"/>
      <c r="CF8" s="699"/>
      <c r="CG8" s="699"/>
      <c r="CH8" s="699"/>
      <c r="CI8" s="699"/>
      <c r="CJ8" s="699"/>
      <c r="CK8" s="699"/>
      <c r="CL8" s="699"/>
      <c r="CM8" s="699"/>
      <c r="CN8" s="699"/>
      <c r="CO8" s="699"/>
      <c r="CP8" s="699"/>
      <c r="CQ8" s="700"/>
      <c r="CR8" s="683">
        <v>5347317</v>
      </c>
      <c r="CS8" s="684"/>
      <c r="CT8" s="684"/>
      <c r="CU8" s="684"/>
      <c r="CV8" s="684"/>
      <c r="CW8" s="684"/>
      <c r="CX8" s="684"/>
      <c r="CY8" s="685"/>
      <c r="CZ8" s="686">
        <v>35.700000000000003</v>
      </c>
      <c r="DA8" s="686"/>
      <c r="DB8" s="686"/>
      <c r="DC8" s="686"/>
      <c r="DD8" s="692">
        <v>145453</v>
      </c>
      <c r="DE8" s="684"/>
      <c r="DF8" s="684"/>
      <c r="DG8" s="684"/>
      <c r="DH8" s="684"/>
      <c r="DI8" s="684"/>
      <c r="DJ8" s="684"/>
      <c r="DK8" s="684"/>
      <c r="DL8" s="684"/>
      <c r="DM8" s="684"/>
      <c r="DN8" s="684"/>
      <c r="DO8" s="684"/>
      <c r="DP8" s="685"/>
      <c r="DQ8" s="692">
        <v>3021692</v>
      </c>
      <c r="DR8" s="684"/>
      <c r="DS8" s="684"/>
      <c r="DT8" s="684"/>
      <c r="DU8" s="684"/>
      <c r="DV8" s="684"/>
      <c r="DW8" s="684"/>
      <c r="DX8" s="684"/>
      <c r="DY8" s="684"/>
      <c r="DZ8" s="684"/>
      <c r="EA8" s="684"/>
      <c r="EB8" s="684"/>
      <c r="EC8" s="693"/>
    </row>
    <row r="9" spans="2:143" ht="11.25" customHeight="1" x14ac:dyDescent="0.15">
      <c r="B9" s="680" t="s">
        <v>233</v>
      </c>
      <c r="C9" s="681"/>
      <c r="D9" s="681"/>
      <c r="E9" s="681"/>
      <c r="F9" s="681"/>
      <c r="G9" s="681"/>
      <c r="H9" s="681"/>
      <c r="I9" s="681"/>
      <c r="J9" s="681"/>
      <c r="K9" s="681"/>
      <c r="L9" s="681"/>
      <c r="M9" s="681"/>
      <c r="N9" s="681"/>
      <c r="O9" s="681"/>
      <c r="P9" s="681"/>
      <c r="Q9" s="682"/>
      <c r="R9" s="683">
        <v>23452</v>
      </c>
      <c r="S9" s="684"/>
      <c r="T9" s="684"/>
      <c r="U9" s="684"/>
      <c r="V9" s="684"/>
      <c r="W9" s="684"/>
      <c r="X9" s="684"/>
      <c r="Y9" s="685"/>
      <c r="Z9" s="686">
        <v>0.1</v>
      </c>
      <c r="AA9" s="686"/>
      <c r="AB9" s="686"/>
      <c r="AC9" s="686"/>
      <c r="AD9" s="687">
        <v>23452</v>
      </c>
      <c r="AE9" s="687"/>
      <c r="AF9" s="687"/>
      <c r="AG9" s="687"/>
      <c r="AH9" s="687"/>
      <c r="AI9" s="687"/>
      <c r="AJ9" s="687"/>
      <c r="AK9" s="687"/>
      <c r="AL9" s="688">
        <v>0.2</v>
      </c>
      <c r="AM9" s="689"/>
      <c r="AN9" s="689"/>
      <c r="AO9" s="690"/>
      <c r="AP9" s="680" t="s">
        <v>234</v>
      </c>
      <c r="AQ9" s="681"/>
      <c r="AR9" s="681"/>
      <c r="AS9" s="681"/>
      <c r="AT9" s="681"/>
      <c r="AU9" s="681"/>
      <c r="AV9" s="681"/>
      <c r="AW9" s="681"/>
      <c r="AX9" s="681"/>
      <c r="AY9" s="681"/>
      <c r="AZ9" s="681"/>
      <c r="BA9" s="681"/>
      <c r="BB9" s="681"/>
      <c r="BC9" s="681"/>
      <c r="BD9" s="681"/>
      <c r="BE9" s="681"/>
      <c r="BF9" s="682"/>
      <c r="BG9" s="683">
        <v>3112576</v>
      </c>
      <c r="BH9" s="684"/>
      <c r="BI9" s="684"/>
      <c r="BJ9" s="684"/>
      <c r="BK9" s="684"/>
      <c r="BL9" s="684"/>
      <c r="BM9" s="684"/>
      <c r="BN9" s="685"/>
      <c r="BO9" s="686">
        <v>31.1</v>
      </c>
      <c r="BP9" s="686"/>
      <c r="BQ9" s="686"/>
      <c r="BR9" s="686"/>
      <c r="BS9" s="692" t="s">
        <v>141</v>
      </c>
      <c r="BT9" s="684"/>
      <c r="BU9" s="684"/>
      <c r="BV9" s="684"/>
      <c r="BW9" s="684"/>
      <c r="BX9" s="684"/>
      <c r="BY9" s="684"/>
      <c r="BZ9" s="684"/>
      <c r="CA9" s="684"/>
      <c r="CB9" s="693"/>
      <c r="CD9" s="698" t="s">
        <v>235</v>
      </c>
      <c r="CE9" s="699"/>
      <c r="CF9" s="699"/>
      <c r="CG9" s="699"/>
      <c r="CH9" s="699"/>
      <c r="CI9" s="699"/>
      <c r="CJ9" s="699"/>
      <c r="CK9" s="699"/>
      <c r="CL9" s="699"/>
      <c r="CM9" s="699"/>
      <c r="CN9" s="699"/>
      <c r="CO9" s="699"/>
      <c r="CP9" s="699"/>
      <c r="CQ9" s="700"/>
      <c r="CR9" s="683">
        <v>2271206</v>
      </c>
      <c r="CS9" s="684"/>
      <c r="CT9" s="684"/>
      <c r="CU9" s="684"/>
      <c r="CV9" s="684"/>
      <c r="CW9" s="684"/>
      <c r="CX9" s="684"/>
      <c r="CY9" s="685"/>
      <c r="CZ9" s="686">
        <v>15.2</v>
      </c>
      <c r="DA9" s="686"/>
      <c r="DB9" s="686"/>
      <c r="DC9" s="686"/>
      <c r="DD9" s="692">
        <v>404509</v>
      </c>
      <c r="DE9" s="684"/>
      <c r="DF9" s="684"/>
      <c r="DG9" s="684"/>
      <c r="DH9" s="684"/>
      <c r="DI9" s="684"/>
      <c r="DJ9" s="684"/>
      <c r="DK9" s="684"/>
      <c r="DL9" s="684"/>
      <c r="DM9" s="684"/>
      <c r="DN9" s="684"/>
      <c r="DO9" s="684"/>
      <c r="DP9" s="685"/>
      <c r="DQ9" s="692">
        <v>1704633</v>
      </c>
      <c r="DR9" s="684"/>
      <c r="DS9" s="684"/>
      <c r="DT9" s="684"/>
      <c r="DU9" s="684"/>
      <c r="DV9" s="684"/>
      <c r="DW9" s="684"/>
      <c r="DX9" s="684"/>
      <c r="DY9" s="684"/>
      <c r="DZ9" s="684"/>
      <c r="EA9" s="684"/>
      <c r="EB9" s="684"/>
      <c r="EC9" s="693"/>
    </row>
    <row r="10" spans="2:143" ht="11.25" customHeight="1" x14ac:dyDescent="0.15">
      <c r="B10" s="680" t="s">
        <v>236</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237</v>
      </c>
      <c r="AQ10" s="681"/>
      <c r="AR10" s="681"/>
      <c r="AS10" s="681"/>
      <c r="AT10" s="681"/>
      <c r="AU10" s="681"/>
      <c r="AV10" s="681"/>
      <c r="AW10" s="681"/>
      <c r="AX10" s="681"/>
      <c r="AY10" s="681"/>
      <c r="AZ10" s="681"/>
      <c r="BA10" s="681"/>
      <c r="BB10" s="681"/>
      <c r="BC10" s="681"/>
      <c r="BD10" s="681"/>
      <c r="BE10" s="681"/>
      <c r="BF10" s="682"/>
      <c r="BG10" s="683">
        <v>161627</v>
      </c>
      <c r="BH10" s="684"/>
      <c r="BI10" s="684"/>
      <c r="BJ10" s="684"/>
      <c r="BK10" s="684"/>
      <c r="BL10" s="684"/>
      <c r="BM10" s="684"/>
      <c r="BN10" s="685"/>
      <c r="BO10" s="686">
        <v>1.6</v>
      </c>
      <c r="BP10" s="686"/>
      <c r="BQ10" s="686"/>
      <c r="BR10" s="686"/>
      <c r="BS10" s="692" t="s">
        <v>238</v>
      </c>
      <c r="BT10" s="684"/>
      <c r="BU10" s="684"/>
      <c r="BV10" s="684"/>
      <c r="BW10" s="684"/>
      <c r="BX10" s="684"/>
      <c r="BY10" s="684"/>
      <c r="BZ10" s="684"/>
      <c r="CA10" s="684"/>
      <c r="CB10" s="693"/>
      <c r="CD10" s="698" t="s">
        <v>239</v>
      </c>
      <c r="CE10" s="699"/>
      <c r="CF10" s="699"/>
      <c r="CG10" s="699"/>
      <c r="CH10" s="699"/>
      <c r="CI10" s="699"/>
      <c r="CJ10" s="699"/>
      <c r="CK10" s="699"/>
      <c r="CL10" s="699"/>
      <c r="CM10" s="699"/>
      <c r="CN10" s="699"/>
      <c r="CO10" s="699"/>
      <c r="CP10" s="699"/>
      <c r="CQ10" s="700"/>
      <c r="CR10" s="683">
        <v>35914</v>
      </c>
      <c r="CS10" s="684"/>
      <c r="CT10" s="684"/>
      <c r="CU10" s="684"/>
      <c r="CV10" s="684"/>
      <c r="CW10" s="684"/>
      <c r="CX10" s="684"/>
      <c r="CY10" s="685"/>
      <c r="CZ10" s="686">
        <v>0.2</v>
      </c>
      <c r="DA10" s="686"/>
      <c r="DB10" s="686"/>
      <c r="DC10" s="686"/>
      <c r="DD10" s="692" t="s">
        <v>126</v>
      </c>
      <c r="DE10" s="684"/>
      <c r="DF10" s="684"/>
      <c r="DG10" s="684"/>
      <c r="DH10" s="684"/>
      <c r="DI10" s="684"/>
      <c r="DJ10" s="684"/>
      <c r="DK10" s="684"/>
      <c r="DL10" s="684"/>
      <c r="DM10" s="684"/>
      <c r="DN10" s="684"/>
      <c r="DO10" s="684"/>
      <c r="DP10" s="685"/>
      <c r="DQ10" s="692">
        <v>35914</v>
      </c>
      <c r="DR10" s="684"/>
      <c r="DS10" s="684"/>
      <c r="DT10" s="684"/>
      <c r="DU10" s="684"/>
      <c r="DV10" s="684"/>
      <c r="DW10" s="684"/>
      <c r="DX10" s="684"/>
      <c r="DY10" s="684"/>
      <c r="DZ10" s="684"/>
      <c r="EA10" s="684"/>
      <c r="EB10" s="684"/>
      <c r="EC10" s="693"/>
    </row>
    <row r="11" spans="2:143" ht="11.25" customHeight="1" x14ac:dyDescent="0.15">
      <c r="B11" s="680" t="s">
        <v>240</v>
      </c>
      <c r="C11" s="681"/>
      <c r="D11" s="681"/>
      <c r="E11" s="681"/>
      <c r="F11" s="681"/>
      <c r="G11" s="681"/>
      <c r="H11" s="681"/>
      <c r="I11" s="681"/>
      <c r="J11" s="681"/>
      <c r="K11" s="681"/>
      <c r="L11" s="681"/>
      <c r="M11" s="681"/>
      <c r="N11" s="681"/>
      <c r="O11" s="681"/>
      <c r="P11" s="681"/>
      <c r="Q11" s="682"/>
      <c r="R11" s="683">
        <v>798517</v>
      </c>
      <c r="S11" s="684"/>
      <c r="T11" s="684"/>
      <c r="U11" s="684"/>
      <c r="V11" s="684"/>
      <c r="W11" s="684"/>
      <c r="X11" s="684"/>
      <c r="Y11" s="685"/>
      <c r="Z11" s="688">
        <v>5.0999999999999996</v>
      </c>
      <c r="AA11" s="689"/>
      <c r="AB11" s="689"/>
      <c r="AC11" s="701"/>
      <c r="AD11" s="692">
        <v>798517</v>
      </c>
      <c r="AE11" s="684"/>
      <c r="AF11" s="684"/>
      <c r="AG11" s="684"/>
      <c r="AH11" s="684"/>
      <c r="AI11" s="684"/>
      <c r="AJ11" s="684"/>
      <c r="AK11" s="685"/>
      <c r="AL11" s="688">
        <v>7.5</v>
      </c>
      <c r="AM11" s="689"/>
      <c r="AN11" s="689"/>
      <c r="AO11" s="690"/>
      <c r="AP11" s="680" t="s">
        <v>241</v>
      </c>
      <c r="AQ11" s="681"/>
      <c r="AR11" s="681"/>
      <c r="AS11" s="681"/>
      <c r="AT11" s="681"/>
      <c r="AU11" s="681"/>
      <c r="AV11" s="681"/>
      <c r="AW11" s="681"/>
      <c r="AX11" s="681"/>
      <c r="AY11" s="681"/>
      <c r="AZ11" s="681"/>
      <c r="BA11" s="681"/>
      <c r="BB11" s="681"/>
      <c r="BC11" s="681"/>
      <c r="BD11" s="681"/>
      <c r="BE11" s="681"/>
      <c r="BF11" s="682"/>
      <c r="BG11" s="683">
        <v>1114126</v>
      </c>
      <c r="BH11" s="684"/>
      <c r="BI11" s="684"/>
      <c r="BJ11" s="684"/>
      <c r="BK11" s="684"/>
      <c r="BL11" s="684"/>
      <c r="BM11" s="684"/>
      <c r="BN11" s="685"/>
      <c r="BO11" s="686">
        <v>11.1</v>
      </c>
      <c r="BP11" s="686"/>
      <c r="BQ11" s="686"/>
      <c r="BR11" s="686"/>
      <c r="BS11" s="692" t="s">
        <v>238</v>
      </c>
      <c r="BT11" s="684"/>
      <c r="BU11" s="684"/>
      <c r="BV11" s="684"/>
      <c r="BW11" s="684"/>
      <c r="BX11" s="684"/>
      <c r="BY11" s="684"/>
      <c r="BZ11" s="684"/>
      <c r="CA11" s="684"/>
      <c r="CB11" s="693"/>
      <c r="CD11" s="698" t="s">
        <v>242</v>
      </c>
      <c r="CE11" s="699"/>
      <c r="CF11" s="699"/>
      <c r="CG11" s="699"/>
      <c r="CH11" s="699"/>
      <c r="CI11" s="699"/>
      <c r="CJ11" s="699"/>
      <c r="CK11" s="699"/>
      <c r="CL11" s="699"/>
      <c r="CM11" s="699"/>
      <c r="CN11" s="699"/>
      <c r="CO11" s="699"/>
      <c r="CP11" s="699"/>
      <c r="CQ11" s="700"/>
      <c r="CR11" s="683">
        <v>126344</v>
      </c>
      <c r="CS11" s="684"/>
      <c r="CT11" s="684"/>
      <c r="CU11" s="684"/>
      <c r="CV11" s="684"/>
      <c r="CW11" s="684"/>
      <c r="CX11" s="684"/>
      <c r="CY11" s="685"/>
      <c r="CZ11" s="686">
        <v>0.8</v>
      </c>
      <c r="DA11" s="686"/>
      <c r="DB11" s="686"/>
      <c r="DC11" s="686"/>
      <c r="DD11" s="692">
        <v>19076</v>
      </c>
      <c r="DE11" s="684"/>
      <c r="DF11" s="684"/>
      <c r="DG11" s="684"/>
      <c r="DH11" s="684"/>
      <c r="DI11" s="684"/>
      <c r="DJ11" s="684"/>
      <c r="DK11" s="684"/>
      <c r="DL11" s="684"/>
      <c r="DM11" s="684"/>
      <c r="DN11" s="684"/>
      <c r="DO11" s="684"/>
      <c r="DP11" s="685"/>
      <c r="DQ11" s="692">
        <v>91945</v>
      </c>
      <c r="DR11" s="684"/>
      <c r="DS11" s="684"/>
      <c r="DT11" s="684"/>
      <c r="DU11" s="684"/>
      <c r="DV11" s="684"/>
      <c r="DW11" s="684"/>
      <c r="DX11" s="684"/>
      <c r="DY11" s="684"/>
      <c r="DZ11" s="684"/>
      <c r="EA11" s="684"/>
      <c r="EB11" s="684"/>
      <c r="EC11" s="693"/>
    </row>
    <row r="12" spans="2:143" ht="11.25" customHeight="1" x14ac:dyDescent="0.15">
      <c r="B12" s="680" t="s">
        <v>243</v>
      </c>
      <c r="C12" s="681"/>
      <c r="D12" s="681"/>
      <c r="E12" s="681"/>
      <c r="F12" s="681"/>
      <c r="G12" s="681"/>
      <c r="H12" s="681"/>
      <c r="I12" s="681"/>
      <c r="J12" s="681"/>
      <c r="K12" s="681"/>
      <c r="L12" s="681"/>
      <c r="M12" s="681"/>
      <c r="N12" s="681"/>
      <c r="O12" s="681"/>
      <c r="P12" s="681"/>
      <c r="Q12" s="682"/>
      <c r="R12" s="683">
        <v>39242</v>
      </c>
      <c r="S12" s="684"/>
      <c r="T12" s="684"/>
      <c r="U12" s="684"/>
      <c r="V12" s="684"/>
      <c r="W12" s="684"/>
      <c r="X12" s="684"/>
      <c r="Y12" s="685"/>
      <c r="Z12" s="686">
        <v>0.2</v>
      </c>
      <c r="AA12" s="686"/>
      <c r="AB12" s="686"/>
      <c r="AC12" s="686"/>
      <c r="AD12" s="687">
        <v>39242</v>
      </c>
      <c r="AE12" s="687"/>
      <c r="AF12" s="687"/>
      <c r="AG12" s="687"/>
      <c r="AH12" s="687"/>
      <c r="AI12" s="687"/>
      <c r="AJ12" s="687"/>
      <c r="AK12" s="687"/>
      <c r="AL12" s="688">
        <v>0.4</v>
      </c>
      <c r="AM12" s="689"/>
      <c r="AN12" s="689"/>
      <c r="AO12" s="690"/>
      <c r="AP12" s="680" t="s">
        <v>244</v>
      </c>
      <c r="AQ12" s="681"/>
      <c r="AR12" s="681"/>
      <c r="AS12" s="681"/>
      <c r="AT12" s="681"/>
      <c r="AU12" s="681"/>
      <c r="AV12" s="681"/>
      <c r="AW12" s="681"/>
      <c r="AX12" s="681"/>
      <c r="AY12" s="681"/>
      <c r="AZ12" s="681"/>
      <c r="BA12" s="681"/>
      <c r="BB12" s="681"/>
      <c r="BC12" s="681"/>
      <c r="BD12" s="681"/>
      <c r="BE12" s="681"/>
      <c r="BF12" s="682"/>
      <c r="BG12" s="683">
        <v>4627684</v>
      </c>
      <c r="BH12" s="684"/>
      <c r="BI12" s="684"/>
      <c r="BJ12" s="684"/>
      <c r="BK12" s="684"/>
      <c r="BL12" s="684"/>
      <c r="BM12" s="684"/>
      <c r="BN12" s="685"/>
      <c r="BO12" s="686">
        <v>46.2</v>
      </c>
      <c r="BP12" s="686"/>
      <c r="BQ12" s="686"/>
      <c r="BR12" s="686"/>
      <c r="BS12" s="692" t="s">
        <v>238</v>
      </c>
      <c r="BT12" s="684"/>
      <c r="BU12" s="684"/>
      <c r="BV12" s="684"/>
      <c r="BW12" s="684"/>
      <c r="BX12" s="684"/>
      <c r="BY12" s="684"/>
      <c r="BZ12" s="684"/>
      <c r="CA12" s="684"/>
      <c r="CB12" s="693"/>
      <c r="CD12" s="698" t="s">
        <v>245</v>
      </c>
      <c r="CE12" s="699"/>
      <c r="CF12" s="699"/>
      <c r="CG12" s="699"/>
      <c r="CH12" s="699"/>
      <c r="CI12" s="699"/>
      <c r="CJ12" s="699"/>
      <c r="CK12" s="699"/>
      <c r="CL12" s="699"/>
      <c r="CM12" s="699"/>
      <c r="CN12" s="699"/>
      <c r="CO12" s="699"/>
      <c r="CP12" s="699"/>
      <c r="CQ12" s="700"/>
      <c r="CR12" s="683">
        <v>137324</v>
      </c>
      <c r="CS12" s="684"/>
      <c r="CT12" s="684"/>
      <c r="CU12" s="684"/>
      <c r="CV12" s="684"/>
      <c r="CW12" s="684"/>
      <c r="CX12" s="684"/>
      <c r="CY12" s="685"/>
      <c r="CZ12" s="686">
        <v>0.9</v>
      </c>
      <c r="DA12" s="686"/>
      <c r="DB12" s="686"/>
      <c r="DC12" s="686"/>
      <c r="DD12" s="692">
        <v>14143</v>
      </c>
      <c r="DE12" s="684"/>
      <c r="DF12" s="684"/>
      <c r="DG12" s="684"/>
      <c r="DH12" s="684"/>
      <c r="DI12" s="684"/>
      <c r="DJ12" s="684"/>
      <c r="DK12" s="684"/>
      <c r="DL12" s="684"/>
      <c r="DM12" s="684"/>
      <c r="DN12" s="684"/>
      <c r="DO12" s="684"/>
      <c r="DP12" s="685"/>
      <c r="DQ12" s="692">
        <v>109120</v>
      </c>
      <c r="DR12" s="684"/>
      <c r="DS12" s="684"/>
      <c r="DT12" s="684"/>
      <c r="DU12" s="684"/>
      <c r="DV12" s="684"/>
      <c r="DW12" s="684"/>
      <c r="DX12" s="684"/>
      <c r="DY12" s="684"/>
      <c r="DZ12" s="684"/>
      <c r="EA12" s="684"/>
      <c r="EB12" s="684"/>
      <c r="EC12" s="693"/>
    </row>
    <row r="13" spans="2:143" ht="11.25" customHeight="1" x14ac:dyDescent="0.15">
      <c r="B13" s="680" t="s">
        <v>246</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126</v>
      </c>
      <c r="AM13" s="689"/>
      <c r="AN13" s="689"/>
      <c r="AO13" s="690"/>
      <c r="AP13" s="680" t="s">
        <v>247</v>
      </c>
      <c r="AQ13" s="681"/>
      <c r="AR13" s="681"/>
      <c r="AS13" s="681"/>
      <c r="AT13" s="681"/>
      <c r="AU13" s="681"/>
      <c r="AV13" s="681"/>
      <c r="AW13" s="681"/>
      <c r="AX13" s="681"/>
      <c r="AY13" s="681"/>
      <c r="AZ13" s="681"/>
      <c r="BA13" s="681"/>
      <c r="BB13" s="681"/>
      <c r="BC13" s="681"/>
      <c r="BD13" s="681"/>
      <c r="BE13" s="681"/>
      <c r="BF13" s="682"/>
      <c r="BG13" s="683">
        <v>4617359</v>
      </c>
      <c r="BH13" s="684"/>
      <c r="BI13" s="684"/>
      <c r="BJ13" s="684"/>
      <c r="BK13" s="684"/>
      <c r="BL13" s="684"/>
      <c r="BM13" s="684"/>
      <c r="BN13" s="685"/>
      <c r="BO13" s="686">
        <v>46.1</v>
      </c>
      <c r="BP13" s="686"/>
      <c r="BQ13" s="686"/>
      <c r="BR13" s="686"/>
      <c r="BS13" s="692" t="s">
        <v>126</v>
      </c>
      <c r="BT13" s="684"/>
      <c r="BU13" s="684"/>
      <c r="BV13" s="684"/>
      <c r="BW13" s="684"/>
      <c r="BX13" s="684"/>
      <c r="BY13" s="684"/>
      <c r="BZ13" s="684"/>
      <c r="CA13" s="684"/>
      <c r="CB13" s="693"/>
      <c r="CD13" s="698" t="s">
        <v>248</v>
      </c>
      <c r="CE13" s="699"/>
      <c r="CF13" s="699"/>
      <c r="CG13" s="699"/>
      <c r="CH13" s="699"/>
      <c r="CI13" s="699"/>
      <c r="CJ13" s="699"/>
      <c r="CK13" s="699"/>
      <c r="CL13" s="699"/>
      <c r="CM13" s="699"/>
      <c r="CN13" s="699"/>
      <c r="CO13" s="699"/>
      <c r="CP13" s="699"/>
      <c r="CQ13" s="700"/>
      <c r="CR13" s="683">
        <v>2210660</v>
      </c>
      <c r="CS13" s="684"/>
      <c r="CT13" s="684"/>
      <c r="CU13" s="684"/>
      <c r="CV13" s="684"/>
      <c r="CW13" s="684"/>
      <c r="CX13" s="684"/>
      <c r="CY13" s="685"/>
      <c r="CZ13" s="686">
        <v>14.8</v>
      </c>
      <c r="DA13" s="686"/>
      <c r="DB13" s="686"/>
      <c r="DC13" s="686"/>
      <c r="DD13" s="692">
        <v>1255690</v>
      </c>
      <c r="DE13" s="684"/>
      <c r="DF13" s="684"/>
      <c r="DG13" s="684"/>
      <c r="DH13" s="684"/>
      <c r="DI13" s="684"/>
      <c r="DJ13" s="684"/>
      <c r="DK13" s="684"/>
      <c r="DL13" s="684"/>
      <c r="DM13" s="684"/>
      <c r="DN13" s="684"/>
      <c r="DO13" s="684"/>
      <c r="DP13" s="685"/>
      <c r="DQ13" s="692">
        <v>1962034</v>
      </c>
      <c r="DR13" s="684"/>
      <c r="DS13" s="684"/>
      <c r="DT13" s="684"/>
      <c r="DU13" s="684"/>
      <c r="DV13" s="684"/>
      <c r="DW13" s="684"/>
      <c r="DX13" s="684"/>
      <c r="DY13" s="684"/>
      <c r="DZ13" s="684"/>
      <c r="EA13" s="684"/>
      <c r="EB13" s="684"/>
      <c r="EC13" s="693"/>
    </row>
    <row r="14" spans="2:143" ht="11.25" customHeight="1" x14ac:dyDescent="0.15">
      <c r="B14" s="680" t="s">
        <v>249</v>
      </c>
      <c r="C14" s="681"/>
      <c r="D14" s="681"/>
      <c r="E14" s="681"/>
      <c r="F14" s="681"/>
      <c r="G14" s="681"/>
      <c r="H14" s="681"/>
      <c r="I14" s="681"/>
      <c r="J14" s="681"/>
      <c r="K14" s="681"/>
      <c r="L14" s="681"/>
      <c r="M14" s="681"/>
      <c r="N14" s="681"/>
      <c r="O14" s="681"/>
      <c r="P14" s="681"/>
      <c r="Q14" s="682"/>
      <c r="R14" s="683">
        <v>20814</v>
      </c>
      <c r="S14" s="684"/>
      <c r="T14" s="684"/>
      <c r="U14" s="684"/>
      <c r="V14" s="684"/>
      <c r="W14" s="684"/>
      <c r="X14" s="684"/>
      <c r="Y14" s="685"/>
      <c r="Z14" s="686">
        <v>0.1</v>
      </c>
      <c r="AA14" s="686"/>
      <c r="AB14" s="686"/>
      <c r="AC14" s="686"/>
      <c r="AD14" s="687">
        <v>20814</v>
      </c>
      <c r="AE14" s="687"/>
      <c r="AF14" s="687"/>
      <c r="AG14" s="687"/>
      <c r="AH14" s="687"/>
      <c r="AI14" s="687"/>
      <c r="AJ14" s="687"/>
      <c r="AK14" s="687"/>
      <c r="AL14" s="688">
        <v>0.2</v>
      </c>
      <c r="AM14" s="689"/>
      <c r="AN14" s="689"/>
      <c r="AO14" s="690"/>
      <c r="AP14" s="680" t="s">
        <v>250</v>
      </c>
      <c r="AQ14" s="681"/>
      <c r="AR14" s="681"/>
      <c r="AS14" s="681"/>
      <c r="AT14" s="681"/>
      <c r="AU14" s="681"/>
      <c r="AV14" s="681"/>
      <c r="AW14" s="681"/>
      <c r="AX14" s="681"/>
      <c r="AY14" s="681"/>
      <c r="AZ14" s="681"/>
      <c r="BA14" s="681"/>
      <c r="BB14" s="681"/>
      <c r="BC14" s="681"/>
      <c r="BD14" s="681"/>
      <c r="BE14" s="681"/>
      <c r="BF14" s="682"/>
      <c r="BG14" s="683">
        <v>95380</v>
      </c>
      <c r="BH14" s="684"/>
      <c r="BI14" s="684"/>
      <c r="BJ14" s="684"/>
      <c r="BK14" s="684"/>
      <c r="BL14" s="684"/>
      <c r="BM14" s="684"/>
      <c r="BN14" s="685"/>
      <c r="BO14" s="686">
        <v>1</v>
      </c>
      <c r="BP14" s="686"/>
      <c r="BQ14" s="686"/>
      <c r="BR14" s="686"/>
      <c r="BS14" s="692" t="s">
        <v>126</v>
      </c>
      <c r="BT14" s="684"/>
      <c r="BU14" s="684"/>
      <c r="BV14" s="684"/>
      <c r="BW14" s="684"/>
      <c r="BX14" s="684"/>
      <c r="BY14" s="684"/>
      <c r="BZ14" s="684"/>
      <c r="CA14" s="684"/>
      <c r="CB14" s="693"/>
      <c r="CD14" s="698" t="s">
        <v>251</v>
      </c>
      <c r="CE14" s="699"/>
      <c r="CF14" s="699"/>
      <c r="CG14" s="699"/>
      <c r="CH14" s="699"/>
      <c r="CI14" s="699"/>
      <c r="CJ14" s="699"/>
      <c r="CK14" s="699"/>
      <c r="CL14" s="699"/>
      <c r="CM14" s="699"/>
      <c r="CN14" s="699"/>
      <c r="CO14" s="699"/>
      <c r="CP14" s="699"/>
      <c r="CQ14" s="700"/>
      <c r="CR14" s="683">
        <v>754935</v>
      </c>
      <c r="CS14" s="684"/>
      <c r="CT14" s="684"/>
      <c r="CU14" s="684"/>
      <c r="CV14" s="684"/>
      <c r="CW14" s="684"/>
      <c r="CX14" s="684"/>
      <c r="CY14" s="685"/>
      <c r="CZ14" s="686">
        <v>5</v>
      </c>
      <c r="DA14" s="686"/>
      <c r="DB14" s="686"/>
      <c r="DC14" s="686"/>
      <c r="DD14" s="692">
        <v>49413</v>
      </c>
      <c r="DE14" s="684"/>
      <c r="DF14" s="684"/>
      <c r="DG14" s="684"/>
      <c r="DH14" s="684"/>
      <c r="DI14" s="684"/>
      <c r="DJ14" s="684"/>
      <c r="DK14" s="684"/>
      <c r="DL14" s="684"/>
      <c r="DM14" s="684"/>
      <c r="DN14" s="684"/>
      <c r="DO14" s="684"/>
      <c r="DP14" s="685"/>
      <c r="DQ14" s="692">
        <v>726954</v>
      </c>
      <c r="DR14" s="684"/>
      <c r="DS14" s="684"/>
      <c r="DT14" s="684"/>
      <c r="DU14" s="684"/>
      <c r="DV14" s="684"/>
      <c r="DW14" s="684"/>
      <c r="DX14" s="684"/>
      <c r="DY14" s="684"/>
      <c r="DZ14" s="684"/>
      <c r="EA14" s="684"/>
      <c r="EB14" s="684"/>
      <c r="EC14" s="693"/>
    </row>
    <row r="15" spans="2:143" ht="11.25" customHeight="1" x14ac:dyDescent="0.15">
      <c r="B15" s="680" t="s">
        <v>252</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238</v>
      </c>
      <c r="AA15" s="686"/>
      <c r="AB15" s="686"/>
      <c r="AC15" s="686"/>
      <c r="AD15" s="687" t="s">
        <v>141</v>
      </c>
      <c r="AE15" s="687"/>
      <c r="AF15" s="687"/>
      <c r="AG15" s="687"/>
      <c r="AH15" s="687"/>
      <c r="AI15" s="687"/>
      <c r="AJ15" s="687"/>
      <c r="AK15" s="687"/>
      <c r="AL15" s="688" t="s">
        <v>141</v>
      </c>
      <c r="AM15" s="689"/>
      <c r="AN15" s="689"/>
      <c r="AO15" s="690"/>
      <c r="AP15" s="680" t="s">
        <v>253</v>
      </c>
      <c r="AQ15" s="681"/>
      <c r="AR15" s="681"/>
      <c r="AS15" s="681"/>
      <c r="AT15" s="681"/>
      <c r="AU15" s="681"/>
      <c r="AV15" s="681"/>
      <c r="AW15" s="681"/>
      <c r="AX15" s="681"/>
      <c r="AY15" s="681"/>
      <c r="AZ15" s="681"/>
      <c r="BA15" s="681"/>
      <c r="BB15" s="681"/>
      <c r="BC15" s="681"/>
      <c r="BD15" s="681"/>
      <c r="BE15" s="681"/>
      <c r="BF15" s="682"/>
      <c r="BG15" s="683">
        <v>282277</v>
      </c>
      <c r="BH15" s="684"/>
      <c r="BI15" s="684"/>
      <c r="BJ15" s="684"/>
      <c r="BK15" s="684"/>
      <c r="BL15" s="684"/>
      <c r="BM15" s="684"/>
      <c r="BN15" s="685"/>
      <c r="BO15" s="686">
        <v>2.8</v>
      </c>
      <c r="BP15" s="686"/>
      <c r="BQ15" s="686"/>
      <c r="BR15" s="686"/>
      <c r="BS15" s="692" t="s">
        <v>141</v>
      </c>
      <c r="BT15" s="684"/>
      <c r="BU15" s="684"/>
      <c r="BV15" s="684"/>
      <c r="BW15" s="684"/>
      <c r="BX15" s="684"/>
      <c r="BY15" s="684"/>
      <c r="BZ15" s="684"/>
      <c r="CA15" s="684"/>
      <c r="CB15" s="693"/>
      <c r="CD15" s="698" t="s">
        <v>254</v>
      </c>
      <c r="CE15" s="699"/>
      <c r="CF15" s="699"/>
      <c r="CG15" s="699"/>
      <c r="CH15" s="699"/>
      <c r="CI15" s="699"/>
      <c r="CJ15" s="699"/>
      <c r="CK15" s="699"/>
      <c r="CL15" s="699"/>
      <c r="CM15" s="699"/>
      <c r="CN15" s="699"/>
      <c r="CO15" s="699"/>
      <c r="CP15" s="699"/>
      <c r="CQ15" s="700"/>
      <c r="CR15" s="683">
        <v>1994358</v>
      </c>
      <c r="CS15" s="684"/>
      <c r="CT15" s="684"/>
      <c r="CU15" s="684"/>
      <c r="CV15" s="684"/>
      <c r="CW15" s="684"/>
      <c r="CX15" s="684"/>
      <c r="CY15" s="685"/>
      <c r="CZ15" s="686">
        <v>13.3</v>
      </c>
      <c r="DA15" s="686"/>
      <c r="DB15" s="686"/>
      <c r="DC15" s="686"/>
      <c r="DD15" s="692">
        <v>313925</v>
      </c>
      <c r="DE15" s="684"/>
      <c r="DF15" s="684"/>
      <c r="DG15" s="684"/>
      <c r="DH15" s="684"/>
      <c r="DI15" s="684"/>
      <c r="DJ15" s="684"/>
      <c r="DK15" s="684"/>
      <c r="DL15" s="684"/>
      <c r="DM15" s="684"/>
      <c r="DN15" s="684"/>
      <c r="DO15" s="684"/>
      <c r="DP15" s="685"/>
      <c r="DQ15" s="692">
        <v>1664326</v>
      </c>
      <c r="DR15" s="684"/>
      <c r="DS15" s="684"/>
      <c r="DT15" s="684"/>
      <c r="DU15" s="684"/>
      <c r="DV15" s="684"/>
      <c r="DW15" s="684"/>
      <c r="DX15" s="684"/>
      <c r="DY15" s="684"/>
      <c r="DZ15" s="684"/>
      <c r="EA15" s="684"/>
      <c r="EB15" s="684"/>
      <c r="EC15" s="693"/>
    </row>
    <row r="16" spans="2:143" ht="11.25" customHeight="1" x14ac:dyDescent="0.15">
      <c r="B16" s="680" t="s">
        <v>255</v>
      </c>
      <c r="C16" s="681"/>
      <c r="D16" s="681"/>
      <c r="E16" s="681"/>
      <c r="F16" s="681"/>
      <c r="G16" s="681"/>
      <c r="H16" s="681"/>
      <c r="I16" s="681"/>
      <c r="J16" s="681"/>
      <c r="K16" s="681"/>
      <c r="L16" s="681"/>
      <c r="M16" s="681"/>
      <c r="N16" s="681"/>
      <c r="O16" s="681"/>
      <c r="P16" s="681"/>
      <c r="Q16" s="682"/>
      <c r="R16" s="683">
        <v>5959</v>
      </c>
      <c r="S16" s="684"/>
      <c r="T16" s="684"/>
      <c r="U16" s="684"/>
      <c r="V16" s="684"/>
      <c r="W16" s="684"/>
      <c r="X16" s="684"/>
      <c r="Y16" s="685"/>
      <c r="Z16" s="686">
        <v>0</v>
      </c>
      <c r="AA16" s="686"/>
      <c r="AB16" s="686"/>
      <c r="AC16" s="686"/>
      <c r="AD16" s="687">
        <v>5959</v>
      </c>
      <c r="AE16" s="687"/>
      <c r="AF16" s="687"/>
      <c r="AG16" s="687"/>
      <c r="AH16" s="687"/>
      <c r="AI16" s="687"/>
      <c r="AJ16" s="687"/>
      <c r="AK16" s="687"/>
      <c r="AL16" s="688">
        <v>0.1</v>
      </c>
      <c r="AM16" s="689"/>
      <c r="AN16" s="689"/>
      <c r="AO16" s="690"/>
      <c r="AP16" s="680" t="s">
        <v>256</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141</v>
      </c>
      <c r="BP16" s="686"/>
      <c r="BQ16" s="686"/>
      <c r="BR16" s="686"/>
      <c r="BS16" s="692" t="s">
        <v>126</v>
      </c>
      <c r="BT16" s="684"/>
      <c r="BU16" s="684"/>
      <c r="BV16" s="684"/>
      <c r="BW16" s="684"/>
      <c r="BX16" s="684"/>
      <c r="BY16" s="684"/>
      <c r="BZ16" s="684"/>
      <c r="CA16" s="684"/>
      <c r="CB16" s="693"/>
      <c r="CD16" s="698" t="s">
        <v>257</v>
      </c>
      <c r="CE16" s="699"/>
      <c r="CF16" s="699"/>
      <c r="CG16" s="699"/>
      <c r="CH16" s="699"/>
      <c r="CI16" s="699"/>
      <c r="CJ16" s="699"/>
      <c r="CK16" s="699"/>
      <c r="CL16" s="699"/>
      <c r="CM16" s="699"/>
      <c r="CN16" s="699"/>
      <c r="CO16" s="699"/>
      <c r="CP16" s="699"/>
      <c r="CQ16" s="700"/>
      <c r="CR16" s="683" t="s">
        <v>126</v>
      </c>
      <c r="CS16" s="684"/>
      <c r="CT16" s="684"/>
      <c r="CU16" s="684"/>
      <c r="CV16" s="684"/>
      <c r="CW16" s="684"/>
      <c r="CX16" s="684"/>
      <c r="CY16" s="685"/>
      <c r="CZ16" s="686" t="s">
        <v>126</v>
      </c>
      <c r="DA16" s="686"/>
      <c r="DB16" s="686"/>
      <c r="DC16" s="686"/>
      <c r="DD16" s="692" t="s">
        <v>238</v>
      </c>
      <c r="DE16" s="684"/>
      <c r="DF16" s="684"/>
      <c r="DG16" s="684"/>
      <c r="DH16" s="684"/>
      <c r="DI16" s="684"/>
      <c r="DJ16" s="684"/>
      <c r="DK16" s="684"/>
      <c r="DL16" s="684"/>
      <c r="DM16" s="684"/>
      <c r="DN16" s="684"/>
      <c r="DO16" s="684"/>
      <c r="DP16" s="685"/>
      <c r="DQ16" s="692" t="s">
        <v>238</v>
      </c>
      <c r="DR16" s="684"/>
      <c r="DS16" s="684"/>
      <c r="DT16" s="684"/>
      <c r="DU16" s="684"/>
      <c r="DV16" s="684"/>
      <c r="DW16" s="684"/>
      <c r="DX16" s="684"/>
      <c r="DY16" s="684"/>
      <c r="DZ16" s="684"/>
      <c r="EA16" s="684"/>
      <c r="EB16" s="684"/>
      <c r="EC16" s="693"/>
    </row>
    <row r="17" spans="2:133" ht="11.25" customHeight="1" x14ac:dyDescent="0.15">
      <c r="B17" s="680" t="s">
        <v>258</v>
      </c>
      <c r="C17" s="681"/>
      <c r="D17" s="681"/>
      <c r="E17" s="681"/>
      <c r="F17" s="681"/>
      <c r="G17" s="681"/>
      <c r="H17" s="681"/>
      <c r="I17" s="681"/>
      <c r="J17" s="681"/>
      <c r="K17" s="681"/>
      <c r="L17" s="681"/>
      <c r="M17" s="681"/>
      <c r="N17" s="681"/>
      <c r="O17" s="681"/>
      <c r="P17" s="681"/>
      <c r="Q17" s="682"/>
      <c r="R17" s="683">
        <v>165141</v>
      </c>
      <c r="S17" s="684"/>
      <c r="T17" s="684"/>
      <c r="U17" s="684"/>
      <c r="V17" s="684"/>
      <c r="W17" s="684"/>
      <c r="X17" s="684"/>
      <c r="Y17" s="685"/>
      <c r="Z17" s="686">
        <v>1</v>
      </c>
      <c r="AA17" s="686"/>
      <c r="AB17" s="686"/>
      <c r="AC17" s="686"/>
      <c r="AD17" s="687">
        <v>165141</v>
      </c>
      <c r="AE17" s="687"/>
      <c r="AF17" s="687"/>
      <c r="AG17" s="687"/>
      <c r="AH17" s="687"/>
      <c r="AI17" s="687"/>
      <c r="AJ17" s="687"/>
      <c r="AK17" s="687"/>
      <c r="AL17" s="688">
        <v>1.5</v>
      </c>
      <c r="AM17" s="689"/>
      <c r="AN17" s="689"/>
      <c r="AO17" s="690"/>
      <c r="AP17" s="680" t="s">
        <v>259</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126</v>
      </c>
      <c r="BT17" s="684"/>
      <c r="BU17" s="684"/>
      <c r="BV17" s="684"/>
      <c r="BW17" s="684"/>
      <c r="BX17" s="684"/>
      <c r="BY17" s="684"/>
      <c r="BZ17" s="684"/>
      <c r="CA17" s="684"/>
      <c r="CB17" s="693"/>
      <c r="CD17" s="698" t="s">
        <v>260</v>
      </c>
      <c r="CE17" s="699"/>
      <c r="CF17" s="699"/>
      <c r="CG17" s="699"/>
      <c r="CH17" s="699"/>
      <c r="CI17" s="699"/>
      <c r="CJ17" s="699"/>
      <c r="CK17" s="699"/>
      <c r="CL17" s="699"/>
      <c r="CM17" s="699"/>
      <c r="CN17" s="699"/>
      <c r="CO17" s="699"/>
      <c r="CP17" s="699"/>
      <c r="CQ17" s="700"/>
      <c r="CR17" s="683">
        <v>361539</v>
      </c>
      <c r="CS17" s="684"/>
      <c r="CT17" s="684"/>
      <c r="CU17" s="684"/>
      <c r="CV17" s="684"/>
      <c r="CW17" s="684"/>
      <c r="CX17" s="684"/>
      <c r="CY17" s="685"/>
      <c r="CZ17" s="686">
        <v>2.4</v>
      </c>
      <c r="DA17" s="686"/>
      <c r="DB17" s="686"/>
      <c r="DC17" s="686"/>
      <c r="DD17" s="692" t="s">
        <v>126</v>
      </c>
      <c r="DE17" s="684"/>
      <c r="DF17" s="684"/>
      <c r="DG17" s="684"/>
      <c r="DH17" s="684"/>
      <c r="DI17" s="684"/>
      <c r="DJ17" s="684"/>
      <c r="DK17" s="684"/>
      <c r="DL17" s="684"/>
      <c r="DM17" s="684"/>
      <c r="DN17" s="684"/>
      <c r="DO17" s="684"/>
      <c r="DP17" s="685"/>
      <c r="DQ17" s="692">
        <v>361539</v>
      </c>
      <c r="DR17" s="684"/>
      <c r="DS17" s="684"/>
      <c r="DT17" s="684"/>
      <c r="DU17" s="684"/>
      <c r="DV17" s="684"/>
      <c r="DW17" s="684"/>
      <c r="DX17" s="684"/>
      <c r="DY17" s="684"/>
      <c r="DZ17" s="684"/>
      <c r="EA17" s="684"/>
      <c r="EB17" s="684"/>
      <c r="EC17" s="693"/>
    </row>
    <row r="18" spans="2:133" ht="11.25" customHeight="1" x14ac:dyDescent="0.15">
      <c r="B18" s="680" t="s">
        <v>261</v>
      </c>
      <c r="C18" s="681"/>
      <c r="D18" s="681"/>
      <c r="E18" s="681"/>
      <c r="F18" s="681"/>
      <c r="G18" s="681"/>
      <c r="H18" s="681"/>
      <c r="I18" s="681"/>
      <c r="J18" s="681"/>
      <c r="K18" s="681"/>
      <c r="L18" s="681"/>
      <c r="M18" s="681"/>
      <c r="N18" s="681"/>
      <c r="O18" s="681"/>
      <c r="P18" s="681"/>
      <c r="Q18" s="682"/>
      <c r="R18" s="683">
        <v>51025</v>
      </c>
      <c r="S18" s="684"/>
      <c r="T18" s="684"/>
      <c r="U18" s="684"/>
      <c r="V18" s="684"/>
      <c r="W18" s="684"/>
      <c r="X18" s="684"/>
      <c r="Y18" s="685"/>
      <c r="Z18" s="686">
        <v>0.3</v>
      </c>
      <c r="AA18" s="686"/>
      <c r="AB18" s="686"/>
      <c r="AC18" s="686"/>
      <c r="AD18" s="687">
        <v>51025</v>
      </c>
      <c r="AE18" s="687"/>
      <c r="AF18" s="687"/>
      <c r="AG18" s="687"/>
      <c r="AH18" s="687"/>
      <c r="AI18" s="687"/>
      <c r="AJ18" s="687"/>
      <c r="AK18" s="687"/>
      <c r="AL18" s="688">
        <v>0.5</v>
      </c>
      <c r="AM18" s="689"/>
      <c r="AN18" s="689"/>
      <c r="AO18" s="690"/>
      <c r="AP18" s="680" t="s">
        <v>262</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238</v>
      </c>
      <c r="BT18" s="684"/>
      <c r="BU18" s="684"/>
      <c r="BV18" s="684"/>
      <c r="BW18" s="684"/>
      <c r="BX18" s="684"/>
      <c r="BY18" s="684"/>
      <c r="BZ18" s="684"/>
      <c r="CA18" s="684"/>
      <c r="CB18" s="693"/>
      <c r="CD18" s="698" t="s">
        <v>263</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126</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264</v>
      </c>
      <c r="C19" s="681"/>
      <c r="D19" s="681"/>
      <c r="E19" s="681"/>
      <c r="F19" s="681"/>
      <c r="G19" s="681"/>
      <c r="H19" s="681"/>
      <c r="I19" s="681"/>
      <c r="J19" s="681"/>
      <c r="K19" s="681"/>
      <c r="L19" s="681"/>
      <c r="M19" s="681"/>
      <c r="N19" s="681"/>
      <c r="O19" s="681"/>
      <c r="P19" s="681"/>
      <c r="Q19" s="682"/>
      <c r="R19" s="683">
        <v>3245</v>
      </c>
      <c r="S19" s="684"/>
      <c r="T19" s="684"/>
      <c r="U19" s="684"/>
      <c r="V19" s="684"/>
      <c r="W19" s="684"/>
      <c r="X19" s="684"/>
      <c r="Y19" s="685"/>
      <c r="Z19" s="686">
        <v>0</v>
      </c>
      <c r="AA19" s="686"/>
      <c r="AB19" s="686"/>
      <c r="AC19" s="686"/>
      <c r="AD19" s="687">
        <v>3245</v>
      </c>
      <c r="AE19" s="687"/>
      <c r="AF19" s="687"/>
      <c r="AG19" s="687"/>
      <c r="AH19" s="687"/>
      <c r="AI19" s="687"/>
      <c r="AJ19" s="687"/>
      <c r="AK19" s="687"/>
      <c r="AL19" s="688">
        <v>0</v>
      </c>
      <c r="AM19" s="689"/>
      <c r="AN19" s="689"/>
      <c r="AO19" s="690"/>
      <c r="AP19" s="680" t="s">
        <v>265</v>
      </c>
      <c r="AQ19" s="681"/>
      <c r="AR19" s="681"/>
      <c r="AS19" s="681"/>
      <c r="AT19" s="681"/>
      <c r="AU19" s="681"/>
      <c r="AV19" s="681"/>
      <c r="AW19" s="681"/>
      <c r="AX19" s="681"/>
      <c r="AY19" s="681"/>
      <c r="AZ19" s="681"/>
      <c r="BA19" s="681"/>
      <c r="BB19" s="681"/>
      <c r="BC19" s="681"/>
      <c r="BD19" s="681"/>
      <c r="BE19" s="681"/>
      <c r="BF19" s="682"/>
      <c r="BG19" s="683">
        <v>533857</v>
      </c>
      <c r="BH19" s="684"/>
      <c r="BI19" s="684"/>
      <c r="BJ19" s="684"/>
      <c r="BK19" s="684"/>
      <c r="BL19" s="684"/>
      <c r="BM19" s="684"/>
      <c r="BN19" s="685"/>
      <c r="BO19" s="686">
        <v>5.3</v>
      </c>
      <c r="BP19" s="686"/>
      <c r="BQ19" s="686"/>
      <c r="BR19" s="686"/>
      <c r="BS19" s="692" t="s">
        <v>126</v>
      </c>
      <c r="BT19" s="684"/>
      <c r="BU19" s="684"/>
      <c r="BV19" s="684"/>
      <c r="BW19" s="684"/>
      <c r="BX19" s="684"/>
      <c r="BY19" s="684"/>
      <c r="BZ19" s="684"/>
      <c r="CA19" s="684"/>
      <c r="CB19" s="693"/>
      <c r="CD19" s="698" t="s">
        <v>266</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238</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267</v>
      </c>
      <c r="C20" s="681"/>
      <c r="D20" s="681"/>
      <c r="E20" s="681"/>
      <c r="F20" s="681"/>
      <c r="G20" s="681"/>
      <c r="H20" s="681"/>
      <c r="I20" s="681"/>
      <c r="J20" s="681"/>
      <c r="K20" s="681"/>
      <c r="L20" s="681"/>
      <c r="M20" s="681"/>
      <c r="N20" s="681"/>
      <c r="O20" s="681"/>
      <c r="P20" s="681"/>
      <c r="Q20" s="682"/>
      <c r="R20" s="683">
        <v>990</v>
      </c>
      <c r="S20" s="684"/>
      <c r="T20" s="684"/>
      <c r="U20" s="684"/>
      <c r="V20" s="684"/>
      <c r="W20" s="684"/>
      <c r="X20" s="684"/>
      <c r="Y20" s="685"/>
      <c r="Z20" s="686">
        <v>0</v>
      </c>
      <c r="AA20" s="686"/>
      <c r="AB20" s="686"/>
      <c r="AC20" s="686"/>
      <c r="AD20" s="687">
        <v>990</v>
      </c>
      <c r="AE20" s="687"/>
      <c r="AF20" s="687"/>
      <c r="AG20" s="687"/>
      <c r="AH20" s="687"/>
      <c r="AI20" s="687"/>
      <c r="AJ20" s="687"/>
      <c r="AK20" s="687"/>
      <c r="AL20" s="688">
        <v>0</v>
      </c>
      <c r="AM20" s="689"/>
      <c r="AN20" s="689"/>
      <c r="AO20" s="690"/>
      <c r="AP20" s="680" t="s">
        <v>268</v>
      </c>
      <c r="AQ20" s="681"/>
      <c r="AR20" s="681"/>
      <c r="AS20" s="681"/>
      <c r="AT20" s="681"/>
      <c r="AU20" s="681"/>
      <c r="AV20" s="681"/>
      <c r="AW20" s="681"/>
      <c r="AX20" s="681"/>
      <c r="AY20" s="681"/>
      <c r="AZ20" s="681"/>
      <c r="BA20" s="681"/>
      <c r="BB20" s="681"/>
      <c r="BC20" s="681"/>
      <c r="BD20" s="681"/>
      <c r="BE20" s="681"/>
      <c r="BF20" s="682"/>
      <c r="BG20" s="683">
        <v>533857</v>
      </c>
      <c r="BH20" s="684"/>
      <c r="BI20" s="684"/>
      <c r="BJ20" s="684"/>
      <c r="BK20" s="684"/>
      <c r="BL20" s="684"/>
      <c r="BM20" s="684"/>
      <c r="BN20" s="685"/>
      <c r="BO20" s="686">
        <v>5.3</v>
      </c>
      <c r="BP20" s="686"/>
      <c r="BQ20" s="686"/>
      <c r="BR20" s="686"/>
      <c r="BS20" s="692" t="s">
        <v>126</v>
      </c>
      <c r="BT20" s="684"/>
      <c r="BU20" s="684"/>
      <c r="BV20" s="684"/>
      <c r="BW20" s="684"/>
      <c r="BX20" s="684"/>
      <c r="BY20" s="684"/>
      <c r="BZ20" s="684"/>
      <c r="CA20" s="684"/>
      <c r="CB20" s="693"/>
      <c r="CD20" s="698" t="s">
        <v>269</v>
      </c>
      <c r="CE20" s="699"/>
      <c r="CF20" s="699"/>
      <c r="CG20" s="699"/>
      <c r="CH20" s="699"/>
      <c r="CI20" s="699"/>
      <c r="CJ20" s="699"/>
      <c r="CK20" s="699"/>
      <c r="CL20" s="699"/>
      <c r="CM20" s="699"/>
      <c r="CN20" s="699"/>
      <c r="CO20" s="699"/>
      <c r="CP20" s="699"/>
      <c r="CQ20" s="700"/>
      <c r="CR20" s="683">
        <v>14959265</v>
      </c>
      <c r="CS20" s="684"/>
      <c r="CT20" s="684"/>
      <c r="CU20" s="684"/>
      <c r="CV20" s="684"/>
      <c r="CW20" s="684"/>
      <c r="CX20" s="684"/>
      <c r="CY20" s="685"/>
      <c r="CZ20" s="686">
        <v>100</v>
      </c>
      <c r="DA20" s="686"/>
      <c r="DB20" s="686"/>
      <c r="DC20" s="686"/>
      <c r="DD20" s="692">
        <v>2301730</v>
      </c>
      <c r="DE20" s="684"/>
      <c r="DF20" s="684"/>
      <c r="DG20" s="684"/>
      <c r="DH20" s="684"/>
      <c r="DI20" s="684"/>
      <c r="DJ20" s="684"/>
      <c r="DK20" s="684"/>
      <c r="DL20" s="684"/>
      <c r="DM20" s="684"/>
      <c r="DN20" s="684"/>
      <c r="DO20" s="684"/>
      <c r="DP20" s="685"/>
      <c r="DQ20" s="692">
        <v>11181559</v>
      </c>
      <c r="DR20" s="684"/>
      <c r="DS20" s="684"/>
      <c r="DT20" s="684"/>
      <c r="DU20" s="684"/>
      <c r="DV20" s="684"/>
      <c r="DW20" s="684"/>
      <c r="DX20" s="684"/>
      <c r="DY20" s="684"/>
      <c r="DZ20" s="684"/>
      <c r="EA20" s="684"/>
      <c r="EB20" s="684"/>
      <c r="EC20" s="693"/>
    </row>
    <row r="21" spans="2:133" ht="11.25" customHeight="1" x14ac:dyDescent="0.15">
      <c r="B21" s="680" t="s">
        <v>270</v>
      </c>
      <c r="C21" s="681"/>
      <c r="D21" s="681"/>
      <c r="E21" s="681"/>
      <c r="F21" s="681"/>
      <c r="G21" s="681"/>
      <c r="H21" s="681"/>
      <c r="I21" s="681"/>
      <c r="J21" s="681"/>
      <c r="K21" s="681"/>
      <c r="L21" s="681"/>
      <c r="M21" s="681"/>
      <c r="N21" s="681"/>
      <c r="O21" s="681"/>
      <c r="P21" s="681"/>
      <c r="Q21" s="682"/>
      <c r="R21" s="683">
        <v>109881</v>
      </c>
      <c r="S21" s="684"/>
      <c r="T21" s="684"/>
      <c r="U21" s="684"/>
      <c r="V21" s="684"/>
      <c r="W21" s="684"/>
      <c r="X21" s="684"/>
      <c r="Y21" s="685"/>
      <c r="Z21" s="686">
        <v>0.7</v>
      </c>
      <c r="AA21" s="686"/>
      <c r="AB21" s="686"/>
      <c r="AC21" s="686"/>
      <c r="AD21" s="687">
        <v>109881</v>
      </c>
      <c r="AE21" s="687"/>
      <c r="AF21" s="687"/>
      <c r="AG21" s="687"/>
      <c r="AH21" s="687"/>
      <c r="AI21" s="687"/>
      <c r="AJ21" s="687"/>
      <c r="AK21" s="687"/>
      <c r="AL21" s="688">
        <v>1</v>
      </c>
      <c r="AM21" s="689"/>
      <c r="AN21" s="689"/>
      <c r="AO21" s="690"/>
      <c r="AP21" s="702" t="s">
        <v>271</v>
      </c>
      <c r="AQ21" s="703"/>
      <c r="AR21" s="703"/>
      <c r="AS21" s="703"/>
      <c r="AT21" s="703"/>
      <c r="AU21" s="703"/>
      <c r="AV21" s="703"/>
      <c r="AW21" s="703"/>
      <c r="AX21" s="703"/>
      <c r="AY21" s="703"/>
      <c r="AZ21" s="703"/>
      <c r="BA21" s="703"/>
      <c r="BB21" s="703"/>
      <c r="BC21" s="703"/>
      <c r="BD21" s="703"/>
      <c r="BE21" s="703"/>
      <c r="BF21" s="704"/>
      <c r="BG21" s="683" t="s">
        <v>126</v>
      </c>
      <c r="BH21" s="684"/>
      <c r="BI21" s="684"/>
      <c r="BJ21" s="684"/>
      <c r="BK21" s="684"/>
      <c r="BL21" s="684"/>
      <c r="BM21" s="684"/>
      <c r="BN21" s="685"/>
      <c r="BO21" s="686" t="s">
        <v>141</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272</v>
      </c>
      <c r="C22" s="681"/>
      <c r="D22" s="681"/>
      <c r="E22" s="681"/>
      <c r="F22" s="681"/>
      <c r="G22" s="681"/>
      <c r="H22" s="681"/>
      <c r="I22" s="681"/>
      <c r="J22" s="681"/>
      <c r="K22" s="681"/>
      <c r="L22" s="681"/>
      <c r="M22" s="681"/>
      <c r="N22" s="681"/>
      <c r="O22" s="681"/>
      <c r="P22" s="681"/>
      <c r="Q22" s="682"/>
      <c r="R22" s="683">
        <v>17253</v>
      </c>
      <c r="S22" s="684"/>
      <c r="T22" s="684"/>
      <c r="U22" s="684"/>
      <c r="V22" s="684"/>
      <c r="W22" s="684"/>
      <c r="X22" s="684"/>
      <c r="Y22" s="685"/>
      <c r="Z22" s="686">
        <v>0.1</v>
      </c>
      <c r="AA22" s="686"/>
      <c r="AB22" s="686"/>
      <c r="AC22" s="686"/>
      <c r="AD22" s="687" t="s">
        <v>238</v>
      </c>
      <c r="AE22" s="687"/>
      <c r="AF22" s="687"/>
      <c r="AG22" s="687"/>
      <c r="AH22" s="687"/>
      <c r="AI22" s="687"/>
      <c r="AJ22" s="687"/>
      <c r="AK22" s="687"/>
      <c r="AL22" s="688" t="s">
        <v>126</v>
      </c>
      <c r="AM22" s="689"/>
      <c r="AN22" s="689"/>
      <c r="AO22" s="690"/>
      <c r="AP22" s="702" t="s">
        <v>273</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275</v>
      </c>
      <c r="C23" s="681"/>
      <c r="D23" s="681"/>
      <c r="E23" s="681"/>
      <c r="F23" s="681"/>
      <c r="G23" s="681"/>
      <c r="H23" s="681"/>
      <c r="I23" s="681"/>
      <c r="J23" s="681"/>
      <c r="K23" s="681"/>
      <c r="L23" s="681"/>
      <c r="M23" s="681"/>
      <c r="N23" s="681"/>
      <c r="O23" s="681"/>
      <c r="P23" s="681"/>
      <c r="Q23" s="682"/>
      <c r="R23" s="683" t="s">
        <v>141</v>
      </c>
      <c r="S23" s="684"/>
      <c r="T23" s="684"/>
      <c r="U23" s="684"/>
      <c r="V23" s="684"/>
      <c r="W23" s="684"/>
      <c r="X23" s="684"/>
      <c r="Y23" s="685"/>
      <c r="Z23" s="686" t="s">
        <v>238</v>
      </c>
      <c r="AA23" s="686"/>
      <c r="AB23" s="686"/>
      <c r="AC23" s="686"/>
      <c r="AD23" s="687" t="s">
        <v>238</v>
      </c>
      <c r="AE23" s="687"/>
      <c r="AF23" s="687"/>
      <c r="AG23" s="687"/>
      <c r="AH23" s="687"/>
      <c r="AI23" s="687"/>
      <c r="AJ23" s="687"/>
      <c r="AK23" s="687"/>
      <c r="AL23" s="688" t="s">
        <v>126</v>
      </c>
      <c r="AM23" s="689"/>
      <c r="AN23" s="689"/>
      <c r="AO23" s="690"/>
      <c r="AP23" s="702" t="s">
        <v>276</v>
      </c>
      <c r="AQ23" s="703"/>
      <c r="AR23" s="703"/>
      <c r="AS23" s="703"/>
      <c r="AT23" s="703"/>
      <c r="AU23" s="703"/>
      <c r="AV23" s="703"/>
      <c r="AW23" s="703"/>
      <c r="AX23" s="703"/>
      <c r="AY23" s="703"/>
      <c r="AZ23" s="703"/>
      <c r="BA23" s="703"/>
      <c r="BB23" s="703"/>
      <c r="BC23" s="703"/>
      <c r="BD23" s="703"/>
      <c r="BE23" s="703"/>
      <c r="BF23" s="704"/>
      <c r="BG23" s="683">
        <v>533857</v>
      </c>
      <c r="BH23" s="684"/>
      <c r="BI23" s="684"/>
      <c r="BJ23" s="684"/>
      <c r="BK23" s="684"/>
      <c r="BL23" s="684"/>
      <c r="BM23" s="684"/>
      <c r="BN23" s="685"/>
      <c r="BO23" s="686">
        <v>5.3</v>
      </c>
      <c r="BP23" s="686"/>
      <c r="BQ23" s="686"/>
      <c r="BR23" s="686"/>
      <c r="BS23" s="692" t="s">
        <v>141</v>
      </c>
      <c r="BT23" s="684"/>
      <c r="BU23" s="684"/>
      <c r="BV23" s="684"/>
      <c r="BW23" s="684"/>
      <c r="BX23" s="684"/>
      <c r="BY23" s="684"/>
      <c r="BZ23" s="684"/>
      <c r="CA23" s="684"/>
      <c r="CB23" s="693"/>
      <c r="CD23" s="665" t="s">
        <v>215</v>
      </c>
      <c r="CE23" s="666"/>
      <c r="CF23" s="666"/>
      <c r="CG23" s="666"/>
      <c r="CH23" s="666"/>
      <c r="CI23" s="666"/>
      <c r="CJ23" s="666"/>
      <c r="CK23" s="666"/>
      <c r="CL23" s="666"/>
      <c r="CM23" s="666"/>
      <c r="CN23" s="666"/>
      <c r="CO23" s="666"/>
      <c r="CP23" s="666"/>
      <c r="CQ23" s="667"/>
      <c r="CR23" s="665" t="s">
        <v>277</v>
      </c>
      <c r="CS23" s="666"/>
      <c r="CT23" s="666"/>
      <c r="CU23" s="666"/>
      <c r="CV23" s="666"/>
      <c r="CW23" s="666"/>
      <c r="CX23" s="666"/>
      <c r="CY23" s="667"/>
      <c r="CZ23" s="665" t="s">
        <v>278</v>
      </c>
      <c r="DA23" s="666"/>
      <c r="DB23" s="666"/>
      <c r="DC23" s="667"/>
      <c r="DD23" s="665" t="s">
        <v>279</v>
      </c>
      <c r="DE23" s="666"/>
      <c r="DF23" s="666"/>
      <c r="DG23" s="666"/>
      <c r="DH23" s="666"/>
      <c r="DI23" s="666"/>
      <c r="DJ23" s="666"/>
      <c r="DK23" s="667"/>
      <c r="DL23" s="714" t="s">
        <v>280</v>
      </c>
      <c r="DM23" s="715"/>
      <c r="DN23" s="715"/>
      <c r="DO23" s="715"/>
      <c r="DP23" s="715"/>
      <c r="DQ23" s="715"/>
      <c r="DR23" s="715"/>
      <c r="DS23" s="715"/>
      <c r="DT23" s="715"/>
      <c r="DU23" s="715"/>
      <c r="DV23" s="716"/>
      <c r="DW23" s="665" t="s">
        <v>281</v>
      </c>
      <c r="DX23" s="666"/>
      <c r="DY23" s="666"/>
      <c r="DZ23" s="666"/>
      <c r="EA23" s="666"/>
      <c r="EB23" s="666"/>
      <c r="EC23" s="667"/>
    </row>
    <row r="24" spans="2:133" ht="11.25" customHeight="1" x14ac:dyDescent="0.15">
      <c r="B24" s="680" t="s">
        <v>282</v>
      </c>
      <c r="C24" s="681"/>
      <c r="D24" s="681"/>
      <c r="E24" s="681"/>
      <c r="F24" s="681"/>
      <c r="G24" s="681"/>
      <c r="H24" s="681"/>
      <c r="I24" s="681"/>
      <c r="J24" s="681"/>
      <c r="K24" s="681"/>
      <c r="L24" s="681"/>
      <c r="M24" s="681"/>
      <c r="N24" s="681"/>
      <c r="O24" s="681"/>
      <c r="P24" s="681"/>
      <c r="Q24" s="682"/>
      <c r="R24" s="683">
        <v>17253</v>
      </c>
      <c r="S24" s="684"/>
      <c r="T24" s="684"/>
      <c r="U24" s="684"/>
      <c r="V24" s="684"/>
      <c r="W24" s="684"/>
      <c r="X24" s="684"/>
      <c r="Y24" s="685"/>
      <c r="Z24" s="686">
        <v>0.1</v>
      </c>
      <c r="AA24" s="686"/>
      <c r="AB24" s="686"/>
      <c r="AC24" s="686"/>
      <c r="AD24" s="687" t="s">
        <v>238</v>
      </c>
      <c r="AE24" s="687"/>
      <c r="AF24" s="687"/>
      <c r="AG24" s="687"/>
      <c r="AH24" s="687"/>
      <c r="AI24" s="687"/>
      <c r="AJ24" s="687"/>
      <c r="AK24" s="687"/>
      <c r="AL24" s="688" t="s">
        <v>126</v>
      </c>
      <c r="AM24" s="689"/>
      <c r="AN24" s="689"/>
      <c r="AO24" s="690"/>
      <c r="AP24" s="702" t="s">
        <v>283</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238</v>
      </c>
      <c r="BT24" s="684"/>
      <c r="BU24" s="684"/>
      <c r="BV24" s="684"/>
      <c r="BW24" s="684"/>
      <c r="BX24" s="684"/>
      <c r="BY24" s="684"/>
      <c r="BZ24" s="684"/>
      <c r="CA24" s="684"/>
      <c r="CB24" s="693"/>
      <c r="CD24" s="694" t="s">
        <v>284</v>
      </c>
      <c r="CE24" s="695"/>
      <c r="CF24" s="695"/>
      <c r="CG24" s="695"/>
      <c r="CH24" s="695"/>
      <c r="CI24" s="695"/>
      <c r="CJ24" s="695"/>
      <c r="CK24" s="695"/>
      <c r="CL24" s="695"/>
      <c r="CM24" s="695"/>
      <c r="CN24" s="695"/>
      <c r="CO24" s="695"/>
      <c r="CP24" s="695"/>
      <c r="CQ24" s="696"/>
      <c r="CR24" s="672">
        <v>4994296</v>
      </c>
      <c r="CS24" s="673"/>
      <c r="CT24" s="673"/>
      <c r="CU24" s="673"/>
      <c r="CV24" s="673"/>
      <c r="CW24" s="673"/>
      <c r="CX24" s="673"/>
      <c r="CY24" s="674"/>
      <c r="CZ24" s="677">
        <v>33.4</v>
      </c>
      <c r="DA24" s="678"/>
      <c r="DB24" s="678"/>
      <c r="DC24" s="697"/>
      <c r="DD24" s="722">
        <v>2785021</v>
      </c>
      <c r="DE24" s="673"/>
      <c r="DF24" s="673"/>
      <c r="DG24" s="673"/>
      <c r="DH24" s="673"/>
      <c r="DI24" s="673"/>
      <c r="DJ24" s="673"/>
      <c r="DK24" s="674"/>
      <c r="DL24" s="722">
        <v>2782149</v>
      </c>
      <c r="DM24" s="673"/>
      <c r="DN24" s="673"/>
      <c r="DO24" s="673"/>
      <c r="DP24" s="673"/>
      <c r="DQ24" s="673"/>
      <c r="DR24" s="673"/>
      <c r="DS24" s="673"/>
      <c r="DT24" s="673"/>
      <c r="DU24" s="673"/>
      <c r="DV24" s="674"/>
      <c r="DW24" s="677">
        <v>26</v>
      </c>
      <c r="DX24" s="678"/>
      <c r="DY24" s="678"/>
      <c r="DZ24" s="678"/>
      <c r="EA24" s="678"/>
      <c r="EB24" s="678"/>
      <c r="EC24" s="679"/>
    </row>
    <row r="25" spans="2:133" ht="11.25" customHeight="1" x14ac:dyDescent="0.15">
      <c r="B25" s="680" t="s">
        <v>285</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141</v>
      </c>
      <c r="AA25" s="686"/>
      <c r="AB25" s="686"/>
      <c r="AC25" s="686"/>
      <c r="AD25" s="687" t="s">
        <v>238</v>
      </c>
      <c r="AE25" s="687"/>
      <c r="AF25" s="687"/>
      <c r="AG25" s="687"/>
      <c r="AH25" s="687"/>
      <c r="AI25" s="687"/>
      <c r="AJ25" s="687"/>
      <c r="AK25" s="687"/>
      <c r="AL25" s="688" t="s">
        <v>238</v>
      </c>
      <c r="AM25" s="689"/>
      <c r="AN25" s="689"/>
      <c r="AO25" s="690"/>
      <c r="AP25" s="702" t="s">
        <v>286</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287</v>
      </c>
      <c r="CE25" s="699"/>
      <c r="CF25" s="699"/>
      <c r="CG25" s="699"/>
      <c r="CH25" s="699"/>
      <c r="CI25" s="699"/>
      <c r="CJ25" s="699"/>
      <c r="CK25" s="699"/>
      <c r="CL25" s="699"/>
      <c r="CM25" s="699"/>
      <c r="CN25" s="699"/>
      <c r="CO25" s="699"/>
      <c r="CP25" s="699"/>
      <c r="CQ25" s="700"/>
      <c r="CR25" s="683">
        <v>1758565</v>
      </c>
      <c r="CS25" s="719"/>
      <c r="CT25" s="719"/>
      <c r="CU25" s="719"/>
      <c r="CV25" s="719"/>
      <c r="CW25" s="719"/>
      <c r="CX25" s="719"/>
      <c r="CY25" s="720"/>
      <c r="CZ25" s="688">
        <v>11.8</v>
      </c>
      <c r="DA25" s="717"/>
      <c r="DB25" s="717"/>
      <c r="DC25" s="721"/>
      <c r="DD25" s="692">
        <v>1492946</v>
      </c>
      <c r="DE25" s="719"/>
      <c r="DF25" s="719"/>
      <c r="DG25" s="719"/>
      <c r="DH25" s="719"/>
      <c r="DI25" s="719"/>
      <c r="DJ25" s="719"/>
      <c r="DK25" s="720"/>
      <c r="DL25" s="692">
        <v>1491004</v>
      </c>
      <c r="DM25" s="719"/>
      <c r="DN25" s="719"/>
      <c r="DO25" s="719"/>
      <c r="DP25" s="719"/>
      <c r="DQ25" s="719"/>
      <c r="DR25" s="719"/>
      <c r="DS25" s="719"/>
      <c r="DT25" s="719"/>
      <c r="DU25" s="719"/>
      <c r="DV25" s="720"/>
      <c r="DW25" s="688">
        <v>13.9</v>
      </c>
      <c r="DX25" s="717"/>
      <c r="DY25" s="717"/>
      <c r="DZ25" s="717"/>
      <c r="EA25" s="717"/>
      <c r="EB25" s="717"/>
      <c r="EC25" s="718"/>
    </row>
    <row r="26" spans="2:133" ht="11.25" customHeight="1" x14ac:dyDescent="0.15">
      <c r="B26" s="680" t="s">
        <v>288</v>
      </c>
      <c r="C26" s="681"/>
      <c r="D26" s="681"/>
      <c r="E26" s="681"/>
      <c r="F26" s="681"/>
      <c r="G26" s="681"/>
      <c r="H26" s="681"/>
      <c r="I26" s="681"/>
      <c r="J26" s="681"/>
      <c r="K26" s="681"/>
      <c r="L26" s="681"/>
      <c r="M26" s="681"/>
      <c r="N26" s="681"/>
      <c r="O26" s="681"/>
      <c r="P26" s="681"/>
      <c r="Q26" s="682"/>
      <c r="R26" s="683">
        <v>11227550</v>
      </c>
      <c r="S26" s="684"/>
      <c r="T26" s="684"/>
      <c r="U26" s="684"/>
      <c r="V26" s="684"/>
      <c r="W26" s="684"/>
      <c r="X26" s="684"/>
      <c r="Y26" s="685"/>
      <c r="Z26" s="686">
        <v>71.099999999999994</v>
      </c>
      <c r="AA26" s="686"/>
      <c r="AB26" s="686"/>
      <c r="AC26" s="686"/>
      <c r="AD26" s="687">
        <v>10676440</v>
      </c>
      <c r="AE26" s="687"/>
      <c r="AF26" s="687"/>
      <c r="AG26" s="687"/>
      <c r="AH26" s="687"/>
      <c r="AI26" s="687"/>
      <c r="AJ26" s="687"/>
      <c r="AK26" s="687"/>
      <c r="AL26" s="688">
        <v>99.7</v>
      </c>
      <c r="AM26" s="689"/>
      <c r="AN26" s="689"/>
      <c r="AO26" s="690"/>
      <c r="AP26" s="702" t="s">
        <v>289</v>
      </c>
      <c r="AQ26" s="723"/>
      <c r="AR26" s="723"/>
      <c r="AS26" s="723"/>
      <c r="AT26" s="723"/>
      <c r="AU26" s="723"/>
      <c r="AV26" s="723"/>
      <c r="AW26" s="723"/>
      <c r="AX26" s="723"/>
      <c r="AY26" s="723"/>
      <c r="AZ26" s="723"/>
      <c r="BA26" s="723"/>
      <c r="BB26" s="723"/>
      <c r="BC26" s="723"/>
      <c r="BD26" s="723"/>
      <c r="BE26" s="723"/>
      <c r="BF26" s="704"/>
      <c r="BG26" s="683" t="s">
        <v>238</v>
      </c>
      <c r="BH26" s="684"/>
      <c r="BI26" s="684"/>
      <c r="BJ26" s="684"/>
      <c r="BK26" s="684"/>
      <c r="BL26" s="684"/>
      <c r="BM26" s="684"/>
      <c r="BN26" s="685"/>
      <c r="BO26" s="686" t="s">
        <v>126</v>
      </c>
      <c r="BP26" s="686"/>
      <c r="BQ26" s="686"/>
      <c r="BR26" s="686"/>
      <c r="BS26" s="692" t="s">
        <v>141</v>
      </c>
      <c r="BT26" s="684"/>
      <c r="BU26" s="684"/>
      <c r="BV26" s="684"/>
      <c r="BW26" s="684"/>
      <c r="BX26" s="684"/>
      <c r="BY26" s="684"/>
      <c r="BZ26" s="684"/>
      <c r="CA26" s="684"/>
      <c r="CB26" s="693"/>
      <c r="CD26" s="698" t="s">
        <v>290</v>
      </c>
      <c r="CE26" s="699"/>
      <c r="CF26" s="699"/>
      <c r="CG26" s="699"/>
      <c r="CH26" s="699"/>
      <c r="CI26" s="699"/>
      <c r="CJ26" s="699"/>
      <c r="CK26" s="699"/>
      <c r="CL26" s="699"/>
      <c r="CM26" s="699"/>
      <c r="CN26" s="699"/>
      <c r="CO26" s="699"/>
      <c r="CP26" s="699"/>
      <c r="CQ26" s="700"/>
      <c r="CR26" s="683">
        <v>1220690</v>
      </c>
      <c r="CS26" s="684"/>
      <c r="CT26" s="684"/>
      <c r="CU26" s="684"/>
      <c r="CV26" s="684"/>
      <c r="CW26" s="684"/>
      <c r="CX26" s="684"/>
      <c r="CY26" s="685"/>
      <c r="CZ26" s="688">
        <v>8.1999999999999993</v>
      </c>
      <c r="DA26" s="717"/>
      <c r="DB26" s="717"/>
      <c r="DC26" s="721"/>
      <c r="DD26" s="692">
        <v>955071</v>
      </c>
      <c r="DE26" s="684"/>
      <c r="DF26" s="684"/>
      <c r="DG26" s="684"/>
      <c r="DH26" s="684"/>
      <c r="DI26" s="684"/>
      <c r="DJ26" s="684"/>
      <c r="DK26" s="685"/>
      <c r="DL26" s="692" t="s">
        <v>126</v>
      </c>
      <c r="DM26" s="684"/>
      <c r="DN26" s="684"/>
      <c r="DO26" s="684"/>
      <c r="DP26" s="684"/>
      <c r="DQ26" s="684"/>
      <c r="DR26" s="684"/>
      <c r="DS26" s="684"/>
      <c r="DT26" s="684"/>
      <c r="DU26" s="684"/>
      <c r="DV26" s="685"/>
      <c r="DW26" s="688" t="s">
        <v>238</v>
      </c>
      <c r="DX26" s="717"/>
      <c r="DY26" s="717"/>
      <c r="DZ26" s="717"/>
      <c r="EA26" s="717"/>
      <c r="EB26" s="717"/>
      <c r="EC26" s="718"/>
    </row>
    <row r="27" spans="2:133" ht="11.25" customHeight="1" x14ac:dyDescent="0.15">
      <c r="B27" s="680" t="s">
        <v>291</v>
      </c>
      <c r="C27" s="681"/>
      <c r="D27" s="681"/>
      <c r="E27" s="681"/>
      <c r="F27" s="681"/>
      <c r="G27" s="681"/>
      <c r="H27" s="681"/>
      <c r="I27" s="681"/>
      <c r="J27" s="681"/>
      <c r="K27" s="681"/>
      <c r="L27" s="681"/>
      <c r="M27" s="681"/>
      <c r="N27" s="681"/>
      <c r="O27" s="681"/>
      <c r="P27" s="681"/>
      <c r="Q27" s="682"/>
      <c r="R27" s="683">
        <v>9637</v>
      </c>
      <c r="S27" s="684"/>
      <c r="T27" s="684"/>
      <c r="U27" s="684"/>
      <c r="V27" s="684"/>
      <c r="W27" s="684"/>
      <c r="X27" s="684"/>
      <c r="Y27" s="685"/>
      <c r="Z27" s="686">
        <v>0.1</v>
      </c>
      <c r="AA27" s="686"/>
      <c r="AB27" s="686"/>
      <c r="AC27" s="686"/>
      <c r="AD27" s="687">
        <v>9637</v>
      </c>
      <c r="AE27" s="687"/>
      <c r="AF27" s="687"/>
      <c r="AG27" s="687"/>
      <c r="AH27" s="687"/>
      <c r="AI27" s="687"/>
      <c r="AJ27" s="687"/>
      <c r="AK27" s="687"/>
      <c r="AL27" s="688">
        <v>0.1</v>
      </c>
      <c r="AM27" s="689"/>
      <c r="AN27" s="689"/>
      <c r="AO27" s="690"/>
      <c r="AP27" s="680" t="s">
        <v>292</v>
      </c>
      <c r="AQ27" s="681"/>
      <c r="AR27" s="681"/>
      <c r="AS27" s="681"/>
      <c r="AT27" s="681"/>
      <c r="AU27" s="681"/>
      <c r="AV27" s="681"/>
      <c r="AW27" s="681"/>
      <c r="AX27" s="681"/>
      <c r="AY27" s="681"/>
      <c r="AZ27" s="681"/>
      <c r="BA27" s="681"/>
      <c r="BB27" s="681"/>
      <c r="BC27" s="681"/>
      <c r="BD27" s="681"/>
      <c r="BE27" s="681"/>
      <c r="BF27" s="682"/>
      <c r="BG27" s="683">
        <v>10007337</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293</v>
      </c>
      <c r="CE27" s="699"/>
      <c r="CF27" s="699"/>
      <c r="CG27" s="699"/>
      <c r="CH27" s="699"/>
      <c r="CI27" s="699"/>
      <c r="CJ27" s="699"/>
      <c r="CK27" s="699"/>
      <c r="CL27" s="699"/>
      <c r="CM27" s="699"/>
      <c r="CN27" s="699"/>
      <c r="CO27" s="699"/>
      <c r="CP27" s="699"/>
      <c r="CQ27" s="700"/>
      <c r="CR27" s="683">
        <v>2874192</v>
      </c>
      <c r="CS27" s="719"/>
      <c r="CT27" s="719"/>
      <c r="CU27" s="719"/>
      <c r="CV27" s="719"/>
      <c r="CW27" s="719"/>
      <c r="CX27" s="719"/>
      <c r="CY27" s="720"/>
      <c r="CZ27" s="688">
        <v>19.2</v>
      </c>
      <c r="DA27" s="717"/>
      <c r="DB27" s="717"/>
      <c r="DC27" s="721"/>
      <c r="DD27" s="692">
        <v>930536</v>
      </c>
      <c r="DE27" s="719"/>
      <c r="DF27" s="719"/>
      <c r="DG27" s="719"/>
      <c r="DH27" s="719"/>
      <c r="DI27" s="719"/>
      <c r="DJ27" s="719"/>
      <c r="DK27" s="720"/>
      <c r="DL27" s="692">
        <v>929606</v>
      </c>
      <c r="DM27" s="719"/>
      <c r="DN27" s="719"/>
      <c r="DO27" s="719"/>
      <c r="DP27" s="719"/>
      <c r="DQ27" s="719"/>
      <c r="DR27" s="719"/>
      <c r="DS27" s="719"/>
      <c r="DT27" s="719"/>
      <c r="DU27" s="719"/>
      <c r="DV27" s="720"/>
      <c r="DW27" s="688">
        <v>8.6999999999999993</v>
      </c>
      <c r="DX27" s="717"/>
      <c r="DY27" s="717"/>
      <c r="DZ27" s="717"/>
      <c r="EA27" s="717"/>
      <c r="EB27" s="717"/>
      <c r="EC27" s="718"/>
    </row>
    <row r="28" spans="2:133" ht="11.25" customHeight="1" x14ac:dyDescent="0.15">
      <c r="B28" s="680" t="s">
        <v>294</v>
      </c>
      <c r="C28" s="681"/>
      <c r="D28" s="681"/>
      <c r="E28" s="681"/>
      <c r="F28" s="681"/>
      <c r="G28" s="681"/>
      <c r="H28" s="681"/>
      <c r="I28" s="681"/>
      <c r="J28" s="681"/>
      <c r="K28" s="681"/>
      <c r="L28" s="681"/>
      <c r="M28" s="681"/>
      <c r="N28" s="681"/>
      <c r="O28" s="681"/>
      <c r="P28" s="681"/>
      <c r="Q28" s="682"/>
      <c r="R28" s="683">
        <v>95562</v>
      </c>
      <c r="S28" s="684"/>
      <c r="T28" s="684"/>
      <c r="U28" s="684"/>
      <c r="V28" s="684"/>
      <c r="W28" s="684"/>
      <c r="X28" s="684"/>
      <c r="Y28" s="685"/>
      <c r="Z28" s="686">
        <v>0.6</v>
      </c>
      <c r="AA28" s="686"/>
      <c r="AB28" s="686"/>
      <c r="AC28" s="686"/>
      <c r="AD28" s="687" t="s">
        <v>141</v>
      </c>
      <c r="AE28" s="687"/>
      <c r="AF28" s="687"/>
      <c r="AG28" s="687"/>
      <c r="AH28" s="687"/>
      <c r="AI28" s="687"/>
      <c r="AJ28" s="687"/>
      <c r="AK28" s="687"/>
      <c r="AL28" s="688" t="s">
        <v>141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295</v>
      </c>
      <c r="CE28" s="699"/>
      <c r="CF28" s="699"/>
      <c r="CG28" s="699"/>
      <c r="CH28" s="699"/>
      <c r="CI28" s="699"/>
      <c r="CJ28" s="699"/>
      <c r="CK28" s="699"/>
      <c r="CL28" s="699"/>
      <c r="CM28" s="699"/>
      <c r="CN28" s="699"/>
      <c r="CO28" s="699"/>
      <c r="CP28" s="699"/>
      <c r="CQ28" s="700"/>
      <c r="CR28" s="683">
        <v>361539</v>
      </c>
      <c r="CS28" s="684"/>
      <c r="CT28" s="684"/>
      <c r="CU28" s="684"/>
      <c r="CV28" s="684"/>
      <c r="CW28" s="684"/>
      <c r="CX28" s="684"/>
      <c r="CY28" s="685"/>
      <c r="CZ28" s="688">
        <v>2.4</v>
      </c>
      <c r="DA28" s="717"/>
      <c r="DB28" s="717"/>
      <c r="DC28" s="721"/>
      <c r="DD28" s="692">
        <v>361539</v>
      </c>
      <c r="DE28" s="684"/>
      <c r="DF28" s="684"/>
      <c r="DG28" s="684"/>
      <c r="DH28" s="684"/>
      <c r="DI28" s="684"/>
      <c r="DJ28" s="684"/>
      <c r="DK28" s="685"/>
      <c r="DL28" s="692">
        <v>361539</v>
      </c>
      <c r="DM28" s="684"/>
      <c r="DN28" s="684"/>
      <c r="DO28" s="684"/>
      <c r="DP28" s="684"/>
      <c r="DQ28" s="684"/>
      <c r="DR28" s="684"/>
      <c r="DS28" s="684"/>
      <c r="DT28" s="684"/>
      <c r="DU28" s="684"/>
      <c r="DV28" s="685"/>
      <c r="DW28" s="688">
        <v>3.4</v>
      </c>
      <c r="DX28" s="717"/>
      <c r="DY28" s="717"/>
      <c r="DZ28" s="717"/>
      <c r="EA28" s="717"/>
      <c r="EB28" s="717"/>
      <c r="EC28" s="718"/>
    </row>
    <row r="29" spans="2:133" ht="11.25" customHeight="1" x14ac:dyDescent="0.15">
      <c r="B29" s="680" t="s">
        <v>296</v>
      </c>
      <c r="C29" s="681"/>
      <c r="D29" s="681"/>
      <c r="E29" s="681"/>
      <c r="F29" s="681"/>
      <c r="G29" s="681"/>
      <c r="H29" s="681"/>
      <c r="I29" s="681"/>
      <c r="J29" s="681"/>
      <c r="K29" s="681"/>
      <c r="L29" s="681"/>
      <c r="M29" s="681"/>
      <c r="N29" s="681"/>
      <c r="O29" s="681"/>
      <c r="P29" s="681"/>
      <c r="Q29" s="682"/>
      <c r="R29" s="683">
        <v>145968</v>
      </c>
      <c r="S29" s="684"/>
      <c r="T29" s="684"/>
      <c r="U29" s="684"/>
      <c r="V29" s="684"/>
      <c r="W29" s="684"/>
      <c r="X29" s="684"/>
      <c r="Y29" s="685"/>
      <c r="Z29" s="686">
        <v>0.9</v>
      </c>
      <c r="AA29" s="686"/>
      <c r="AB29" s="686"/>
      <c r="AC29" s="686"/>
      <c r="AD29" s="687">
        <v>25872</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297</v>
      </c>
      <c r="CE29" s="728"/>
      <c r="CF29" s="698" t="s">
        <v>298</v>
      </c>
      <c r="CG29" s="699"/>
      <c r="CH29" s="699"/>
      <c r="CI29" s="699"/>
      <c r="CJ29" s="699"/>
      <c r="CK29" s="699"/>
      <c r="CL29" s="699"/>
      <c r="CM29" s="699"/>
      <c r="CN29" s="699"/>
      <c r="CO29" s="699"/>
      <c r="CP29" s="699"/>
      <c r="CQ29" s="700"/>
      <c r="CR29" s="683">
        <v>361539</v>
      </c>
      <c r="CS29" s="719"/>
      <c r="CT29" s="719"/>
      <c r="CU29" s="719"/>
      <c r="CV29" s="719"/>
      <c r="CW29" s="719"/>
      <c r="CX29" s="719"/>
      <c r="CY29" s="720"/>
      <c r="CZ29" s="688">
        <v>2.4</v>
      </c>
      <c r="DA29" s="717"/>
      <c r="DB29" s="717"/>
      <c r="DC29" s="721"/>
      <c r="DD29" s="692">
        <v>361539</v>
      </c>
      <c r="DE29" s="719"/>
      <c r="DF29" s="719"/>
      <c r="DG29" s="719"/>
      <c r="DH29" s="719"/>
      <c r="DI29" s="719"/>
      <c r="DJ29" s="719"/>
      <c r="DK29" s="720"/>
      <c r="DL29" s="692">
        <v>361539</v>
      </c>
      <c r="DM29" s="719"/>
      <c r="DN29" s="719"/>
      <c r="DO29" s="719"/>
      <c r="DP29" s="719"/>
      <c r="DQ29" s="719"/>
      <c r="DR29" s="719"/>
      <c r="DS29" s="719"/>
      <c r="DT29" s="719"/>
      <c r="DU29" s="719"/>
      <c r="DV29" s="720"/>
      <c r="DW29" s="688">
        <v>3.4</v>
      </c>
      <c r="DX29" s="717"/>
      <c r="DY29" s="717"/>
      <c r="DZ29" s="717"/>
      <c r="EA29" s="717"/>
      <c r="EB29" s="717"/>
      <c r="EC29" s="718"/>
    </row>
    <row r="30" spans="2:133" ht="11.25" customHeight="1" x14ac:dyDescent="0.15">
      <c r="B30" s="680" t="s">
        <v>299</v>
      </c>
      <c r="C30" s="681"/>
      <c r="D30" s="681"/>
      <c r="E30" s="681"/>
      <c r="F30" s="681"/>
      <c r="G30" s="681"/>
      <c r="H30" s="681"/>
      <c r="I30" s="681"/>
      <c r="J30" s="681"/>
      <c r="K30" s="681"/>
      <c r="L30" s="681"/>
      <c r="M30" s="681"/>
      <c r="N30" s="681"/>
      <c r="O30" s="681"/>
      <c r="P30" s="681"/>
      <c r="Q30" s="682"/>
      <c r="R30" s="683">
        <v>39493</v>
      </c>
      <c r="S30" s="684"/>
      <c r="T30" s="684"/>
      <c r="U30" s="684"/>
      <c r="V30" s="684"/>
      <c r="W30" s="684"/>
      <c r="X30" s="684"/>
      <c r="Y30" s="685"/>
      <c r="Z30" s="686">
        <v>0.3</v>
      </c>
      <c r="AA30" s="686"/>
      <c r="AB30" s="686"/>
      <c r="AC30" s="686"/>
      <c r="AD30" s="687" t="s">
        <v>126</v>
      </c>
      <c r="AE30" s="687"/>
      <c r="AF30" s="687"/>
      <c r="AG30" s="687"/>
      <c r="AH30" s="687"/>
      <c r="AI30" s="687"/>
      <c r="AJ30" s="687"/>
      <c r="AK30" s="687"/>
      <c r="AL30" s="688" t="s">
        <v>126</v>
      </c>
      <c r="AM30" s="689"/>
      <c r="AN30" s="689"/>
      <c r="AO30" s="690"/>
      <c r="AP30" s="662" t="s">
        <v>215</v>
      </c>
      <c r="AQ30" s="663"/>
      <c r="AR30" s="663"/>
      <c r="AS30" s="663"/>
      <c r="AT30" s="663"/>
      <c r="AU30" s="663"/>
      <c r="AV30" s="663"/>
      <c r="AW30" s="663"/>
      <c r="AX30" s="663"/>
      <c r="AY30" s="663"/>
      <c r="AZ30" s="663"/>
      <c r="BA30" s="663"/>
      <c r="BB30" s="663"/>
      <c r="BC30" s="663"/>
      <c r="BD30" s="663"/>
      <c r="BE30" s="663"/>
      <c r="BF30" s="664"/>
      <c r="BG30" s="662" t="s">
        <v>300</v>
      </c>
      <c r="BH30" s="736"/>
      <c r="BI30" s="736"/>
      <c r="BJ30" s="736"/>
      <c r="BK30" s="736"/>
      <c r="BL30" s="736"/>
      <c r="BM30" s="736"/>
      <c r="BN30" s="736"/>
      <c r="BO30" s="736"/>
      <c r="BP30" s="736"/>
      <c r="BQ30" s="737"/>
      <c r="BR30" s="662" t="s">
        <v>301</v>
      </c>
      <c r="BS30" s="736"/>
      <c r="BT30" s="736"/>
      <c r="BU30" s="736"/>
      <c r="BV30" s="736"/>
      <c r="BW30" s="736"/>
      <c r="BX30" s="736"/>
      <c r="BY30" s="736"/>
      <c r="BZ30" s="736"/>
      <c r="CA30" s="736"/>
      <c r="CB30" s="737"/>
      <c r="CD30" s="729"/>
      <c r="CE30" s="730"/>
      <c r="CF30" s="698" t="s">
        <v>302</v>
      </c>
      <c r="CG30" s="699"/>
      <c r="CH30" s="699"/>
      <c r="CI30" s="699"/>
      <c r="CJ30" s="699"/>
      <c r="CK30" s="699"/>
      <c r="CL30" s="699"/>
      <c r="CM30" s="699"/>
      <c r="CN30" s="699"/>
      <c r="CO30" s="699"/>
      <c r="CP30" s="699"/>
      <c r="CQ30" s="700"/>
      <c r="CR30" s="683">
        <v>347715</v>
      </c>
      <c r="CS30" s="684"/>
      <c r="CT30" s="684"/>
      <c r="CU30" s="684"/>
      <c r="CV30" s="684"/>
      <c r="CW30" s="684"/>
      <c r="CX30" s="684"/>
      <c r="CY30" s="685"/>
      <c r="CZ30" s="688">
        <v>2.2999999999999998</v>
      </c>
      <c r="DA30" s="717"/>
      <c r="DB30" s="717"/>
      <c r="DC30" s="721"/>
      <c r="DD30" s="692">
        <v>347715</v>
      </c>
      <c r="DE30" s="684"/>
      <c r="DF30" s="684"/>
      <c r="DG30" s="684"/>
      <c r="DH30" s="684"/>
      <c r="DI30" s="684"/>
      <c r="DJ30" s="684"/>
      <c r="DK30" s="685"/>
      <c r="DL30" s="692">
        <v>347715</v>
      </c>
      <c r="DM30" s="684"/>
      <c r="DN30" s="684"/>
      <c r="DO30" s="684"/>
      <c r="DP30" s="684"/>
      <c r="DQ30" s="684"/>
      <c r="DR30" s="684"/>
      <c r="DS30" s="684"/>
      <c r="DT30" s="684"/>
      <c r="DU30" s="684"/>
      <c r="DV30" s="685"/>
      <c r="DW30" s="688">
        <v>3.2</v>
      </c>
      <c r="DX30" s="717"/>
      <c r="DY30" s="717"/>
      <c r="DZ30" s="717"/>
      <c r="EA30" s="717"/>
      <c r="EB30" s="717"/>
      <c r="EC30" s="718"/>
    </row>
    <row r="31" spans="2:133" ht="11.25" customHeight="1" x14ac:dyDescent="0.15">
      <c r="B31" s="680" t="s">
        <v>303</v>
      </c>
      <c r="C31" s="681"/>
      <c r="D31" s="681"/>
      <c r="E31" s="681"/>
      <c r="F31" s="681"/>
      <c r="G31" s="681"/>
      <c r="H31" s="681"/>
      <c r="I31" s="681"/>
      <c r="J31" s="681"/>
      <c r="K31" s="681"/>
      <c r="L31" s="681"/>
      <c r="M31" s="681"/>
      <c r="N31" s="681"/>
      <c r="O31" s="681"/>
      <c r="P31" s="681"/>
      <c r="Q31" s="682"/>
      <c r="R31" s="683">
        <v>1612601</v>
      </c>
      <c r="S31" s="684"/>
      <c r="T31" s="684"/>
      <c r="U31" s="684"/>
      <c r="V31" s="684"/>
      <c r="W31" s="684"/>
      <c r="X31" s="684"/>
      <c r="Y31" s="685"/>
      <c r="Z31" s="686">
        <v>10.199999999999999</v>
      </c>
      <c r="AA31" s="686"/>
      <c r="AB31" s="686"/>
      <c r="AC31" s="686"/>
      <c r="AD31" s="687" t="s">
        <v>126</v>
      </c>
      <c r="AE31" s="687"/>
      <c r="AF31" s="687"/>
      <c r="AG31" s="687"/>
      <c r="AH31" s="687"/>
      <c r="AI31" s="687"/>
      <c r="AJ31" s="687"/>
      <c r="AK31" s="687"/>
      <c r="AL31" s="688" t="s">
        <v>238</v>
      </c>
      <c r="AM31" s="689"/>
      <c r="AN31" s="689"/>
      <c r="AO31" s="690"/>
      <c r="AP31" s="740" t="s">
        <v>304</v>
      </c>
      <c r="AQ31" s="741"/>
      <c r="AR31" s="741"/>
      <c r="AS31" s="741"/>
      <c r="AT31" s="746" t="s">
        <v>305</v>
      </c>
      <c r="AU31" s="231"/>
      <c r="AV31" s="231"/>
      <c r="AW31" s="231"/>
      <c r="AX31" s="669" t="s">
        <v>181</v>
      </c>
      <c r="AY31" s="670"/>
      <c r="AZ31" s="670"/>
      <c r="BA31" s="670"/>
      <c r="BB31" s="670"/>
      <c r="BC31" s="670"/>
      <c r="BD31" s="670"/>
      <c r="BE31" s="670"/>
      <c r="BF31" s="671"/>
      <c r="BG31" s="751">
        <v>99.1</v>
      </c>
      <c r="BH31" s="738"/>
      <c r="BI31" s="738"/>
      <c r="BJ31" s="738"/>
      <c r="BK31" s="738"/>
      <c r="BL31" s="738"/>
      <c r="BM31" s="678">
        <v>97.1</v>
      </c>
      <c r="BN31" s="738"/>
      <c r="BO31" s="738"/>
      <c r="BP31" s="738"/>
      <c r="BQ31" s="739"/>
      <c r="BR31" s="751">
        <v>99.1</v>
      </c>
      <c r="BS31" s="738"/>
      <c r="BT31" s="738"/>
      <c r="BU31" s="738"/>
      <c r="BV31" s="738"/>
      <c r="BW31" s="738"/>
      <c r="BX31" s="678">
        <v>97.4</v>
      </c>
      <c r="BY31" s="738"/>
      <c r="BZ31" s="738"/>
      <c r="CA31" s="738"/>
      <c r="CB31" s="739"/>
      <c r="CD31" s="729"/>
      <c r="CE31" s="730"/>
      <c r="CF31" s="698" t="s">
        <v>306</v>
      </c>
      <c r="CG31" s="699"/>
      <c r="CH31" s="699"/>
      <c r="CI31" s="699"/>
      <c r="CJ31" s="699"/>
      <c r="CK31" s="699"/>
      <c r="CL31" s="699"/>
      <c r="CM31" s="699"/>
      <c r="CN31" s="699"/>
      <c r="CO31" s="699"/>
      <c r="CP31" s="699"/>
      <c r="CQ31" s="700"/>
      <c r="CR31" s="683">
        <v>13824</v>
      </c>
      <c r="CS31" s="719"/>
      <c r="CT31" s="719"/>
      <c r="CU31" s="719"/>
      <c r="CV31" s="719"/>
      <c r="CW31" s="719"/>
      <c r="CX31" s="719"/>
      <c r="CY31" s="720"/>
      <c r="CZ31" s="688">
        <v>0.1</v>
      </c>
      <c r="DA31" s="717"/>
      <c r="DB31" s="717"/>
      <c r="DC31" s="721"/>
      <c r="DD31" s="692">
        <v>13824</v>
      </c>
      <c r="DE31" s="719"/>
      <c r="DF31" s="719"/>
      <c r="DG31" s="719"/>
      <c r="DH31" s="719"/>
      <c r="DI31" s="719"/>
      <c r="DJ31" s="719"/>
      <c r="DK31" s="720"/>
      <c r="DL31" s="692">
        <v>13824</v>
      </c>
      <c r="DM31" s="719"/>
      <c r="DN31" s="719"/>
      <c r="DO31" s="719"/>
      <c r="DP31" s="719"/>
      <c r="DQ31" s="719"/>
      <c r="DR31" s="719"/>
      <c r="DS31" s="719"/>
      <c r="DT31" s="719"/>
      <c r="DU31" s="719"/>
      <c r="DV31" s="720"/>
      <c r="DW31" s="688">
        <v>0.1</v>
      </c>
      <c r="DX31" s="717"/>
      <c r="DY31" s="717"/>
      <c r="DZ31" s="717"/>
      <c r="EA31" s="717"/>
      <c r="EB31" s="717"/>
      <c r="EC31" s="718"/>
    </row>
    <row r="32" spans="2:133" ht="11.25" customHeight="1" x14ac:dyDescent="0.15">
      <c r="B32" s="733" t="s">
        <v>307</v>
      </c>
      <c r="C32" s="734"/>
      <c r="D32" s="734"/>
      <c r="E32" s="734"/>
      <c r="F32" s="734"/>
      <c r="G32" s="734"/>
      <c r="H32" s="734"/>
      <c r="I32" s="734"/>
      <c r="J32" s="734"/>
      <c r="K32" s="734"/>
      <c r="L32" s="734"/>
      <c r="M32" s="734"/>
      <c r="N32" s="734"/>
      <c r="O32" s="734"/>
      <c r="P32" s="734"/>
      <c r="Q32" s="735"/>
      <c r="R32" s="683" t="s">
        <v>238</v>
      </c>
      <c r="S32" s="684"/>
      <c r="T32" s="684"/>
      <c r="U32" s="684"/>
      <c r="V32" s="684"/>
      <c r="W32" s="684"/>
      <c r="X32" s="684"/>
      <c r="Y32" s="685"/>
      <c r="Z32" s="686" t="s">
        <v>238</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30" t="s">
        <v>308</v>
      </c>
      <c r="AV32" s="230"/>
      <c r="AW32" s="230"/>
      <c r="AX32" s="680" t="s">
        <v>309</v>
      </c>
      <c r="AY32" s="681"/>
      <c r="AZ32" s="681"/>
      <c r="BA32" s="681"/>
      <c r="BB32" s="681"/>
      <c r="BC32" s="681"/>
      <c r="BD32" s="681"/>
      <c r="BE32" s="681"/>
      <c r="BF32" s="682"/>
      <c r="BG32" s="752">
        <v>99.3</v>
      </c>
      <c r="BH32" s="719"/>
      <c r="BI32" s="719"/>
      <c r="BJ32" s="719"/>
      <c r="BK32" s="719"/>
      <c r="BL32" s="719"/>
      <c r="BM32" s="689">
        <v>97.8</v>
      </c>
      <c r="BN32" s="749"/>
      <c r="BO32" s="749"/>
      <c r="BP32" s="749"/>
      <c r="BQ32" s="750"/>
      <c r="BR32" s="752">
        <v>99.4</v>
      </c>
      <c r="BS32" s="719"/>
      <c r="BT32" s="719"/>
      <c r="BU32" s="719"/>
      <c r="BV32" s="719"/>
      <c r="BW32" s="719"/>
      <c r="BX32" s="689">
        <v>97.9</v>
      </c>
      <c r="BY32" s="749"/>
      <c r="BZ32" s="749"/>
      <c r="CA32" s="749"/>
      <c r="CB32" s="750"/>
      <c r="CD32" s="731"/>
      <c r="CE32" s="732"/>
      <c r="CF32" s="698" t="s">
        <v>310</v>
      </c>
      <c r="CG32" s="699"/>
      <c r="CH32" s="699"/>
      <c r="CI32" s="699"/>
      <c r="CJ32" s="699"/>
      <c r="CK32" s="699"/>
      <c r="CL32" s="699"/>
      <c r="CM32" s="699"/>
      <c r="CN32" s="699"/>
      <c r="CO32" s="699"/>
      <c r="CP32" s="699"/>
      <c r="CQ32" s="700"/>
      <c r="CR32" s="683" t="s">
        <v>126</v>
      </c>
      <c r="CS32" s="684"/>
      <c r="CT32" s="684"/>
      <c r="CU32" s="684"/>
      <c r="CV32" s="684"/>
      <c r="CW32" s="684"/>
      <c r="CX32" s="684"/>
      <c r="CY32" s="685"/>
      <c r="CZ32" s="688" t="s">
        <v>238</v>
      </c>
      <c r="DA32" s="717"/>
      <c r="DB32" s="717"/>
      <c r="DC32" s="721"/>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238</v>
      </c>
      <c r="DX32" s="717"/>
      <c r="DY32" s="717"/>
      <c r="DZ32" s="717"/>
      <c r="EA32" s="717"/>
      <c r="EB32" s="717"/>
      <c r="EC32" s="718"/>
    </row>
    <row r="33" spans="2:133" ht="11.25" customHeight="1" x14ac:dyDescent="0.15">
      <c r="B33" s="680" t="s">
        <v>311</v>
      </c>
      <c r="C33" s="681"/>
      <c r="D33" s="681"/>
      <c r="E33" s="681"/>
      <c r="F33" s="681"/>
      <c r="G33" s="681"/>
      <c r="H33" s="681"/>
      <c r="I33" s="681"/>
      <c r="J33" s="681"/>
      <c r="K33" s="681"/>
      <c r="L33" s="681"/>
      <c r="M33" s="681"/>
      <c r="N33" s="681"/>
      <c r="O33" s="681"/>
      <c r="P33" s="681"/>
      <c r="Q33" s="682"/>
      <c r="R33" s="683">
        <v>960536</v>
      </c>
      <c r="S33" s="684"/>
      <c r="T33" s="684"/>
      <c r="U33" s="684"/>
      <c r="V33" s="684"/>
      <c r="W33" s="684"/>
      <c r="X33" s="684"/>
      <c r="Y33" s="685"/>
      <c r="Z33" s="686">
        <v>6.1</v>
      </c>
      <c r="AA33" s="686"/>
      <c r="AB33" s="686"/>
      <c r="AC33" s="686"/>
      <c r="AD33" s="687" t="s">
        <v>126</v>
      </c>
      <c r="AE33" s="687"/>
      <c r="AF33" s="687"/>
      <c r="AG33" s="687"/>
      <c r="AH33" s="687"/>
      <c r="AI33" s="687"/>
      <c r="AJ33" s="687"/>
      <c r="AK33" s="687"/>
      <c r="AL33" s="688" t="s">
        <v>238</v>
      </c>
      <c r="AM33" s="689"/>
      <c r="AN33" s="689"/>
      <c r="AO33" s="690"/>
      <c r="AP33" s="744"/>
      <c r="AQ33" s="745"/>
      <c r="AR33" s="745"/>
      <c r="AS33" s="745"/>
      <c r="AT33" s="748"/>
      <c r="AU33" s="232"/>
      <c r="AV33" s="232"/>
      <c r="AW33" s="232"/>
      <c r="AX33" s="724" t="s">
        <v>312</v>
      </c>
      <c r="AY33" s="725"/>
      <c r="AZ33" s="725"/>
      <c r="BA33" s="725"/>
      <c r="BB33" s="725"/>
      <c r="BC33" s="725"/>
      <c r="BD33" s="725"/>
      <c r="BE33" s="725"/>
      <c r="BF33" s="726"/>
      <c r="BG33" s="753">
        <v>98.8</v>
      </c>
      <c r="BH33" s="754"/>
      <c r="BI33" s="754"/>
      <c r="BJ33" s="754"/>
      <c r="BK33" s="754"/>
      <c r="BL33" s="754"/>
      <c r="BM33" s="755">
        <v>96.1</v>
      </c>
      <c r="BN33" s="754"/>
      <c r="BO33" s="754"/>
      <c r="BP33" s="754"/>
      <c r="BQ33" s="756"/>
      <c r="BR33" s="753">
        <v>98.6</v>
      </c>
      <c r="BS33" s="754"/>
      <c r="BT33" s="754"/>
      <c r="BU33" s="754"/>
      <c r="BV33" s="754"/>
      <c r="BW33" s="754"/>
      <c r="BX33" s="755">
        <v>96.8</v>
      </c>
      <c r="BY33" s="754"/>
      <c r="BZ33" s="754"/>
      <c r="CA33" s="754"/>
      <c r="CB33" s="756"/>
      <c r="CD33" s="698" t="s">
        <v>313</v>
      </c>
      <c r="CE33" s="699"/>
      <c r="CF33" s="699"/>
      <c r="CG33" s="699"/>
      <c r="CH33" s="699"/>
      <c r="CI33" s="699"/>
      <c r="CJ33" s="699"/>
      <c r="CK33" s="699"/>
      <c r="CL33" s="699"/>
      <c r="CM33" s="699"/>
      <c r="CN33" s="699"/>
      <c r="CO33" s="699"/>
      <c r="CP33" s="699"/>
      <c r="CQ33" s="700"/>
      <c r="CR33" s="683">
        <v>7663239</v>
      </c>
      <c r="CS33" s="719"/>
      <c r="CT33" s="719"/>
      <c r="CU33" s="719"/>
      <c r="CV33" s="719"/>
      <c r="CW33" s="719"/>
      <c r="CX33" s="719"/>
      <c r="CY33" s="720"/>
      <c r="CZ33" s="688">
        <v>51.2</v>
      </c>
      <c r="DA33" s="717"/>
      <c r="DB33" s="717"/>
      <c r="DC33" s="721"/>
      <c r="DD33" s="692">
        <v>6500696</v>
      </c>
      <c r="DE33" s="719"/>
      <c r="DF33" s="719"/>
      <c r="DG33" s="719"/>
      <c r="DH33" s="719"/>
      <c r="DI33" s="719"/>
      <c r="DJ33" s="719"/>
      <c r="DK33" s="720"/>
      <c r="DL33" s="692">
        <v>5207215</v>
      </c>
      <c r="DM33" s="719"/>
      <c r="DN33" s="719"/>
      <c r="DO33" s="719"/>
      <c r="DP33" s="719"/>
      <c r="DQ33" s="719"/>
      <c r="DR33" s="719"/>
      <c r="DS33" s="719"/>
      <c r="DT33" s="719"/>
      <c r="DU33" s="719"/>
      <c r="DV33" s="720"/>
      <c r="DW33" s="688">
        <v>48.6</v>
      </c>
      <c r="DX33" s="717"/>
      <c r="DY33" s="717"/>
      <c r="DZ33" s="717"/>
      <c r="EA33" s="717"/>
      <c r="EB33" s="717"/>
      <c r="EC33" s="718"/>
    </row>
    <row r="34" spans="2:133" ht="11.25" customHeight="1" x14ac:dyDescent="0.15">
      <c r="B34" s="680" t="s">
        <v>314</v>
      </c>
      <c r="C34" s="681"/>
      <c r="D34" s="681"/>
      <c r="E34" s="681"/>
      <c r="F34" s="681"/>
      <c r="G34" s="681"/>
      <c r="H34" s="681"/>
      <c r="I34" s="681"/>
      <c r="J34" s="681"/>
      <c r="K34" s="681"/>
      <c r="L34" s="681"/>
      <c r="M34" s="681"/>
      <c r="N34" s="681"/>
      <c r="O34" s="681"/>
      <c r="P34" s="681"/>
      <c r="Q34" s="682"/>
      <c r="R34" s="683">
        <v>141498</v>
      </c>
      <c r="S34" s="684"/>
      <c r="T34" s="684"/>
      <c r="U34" s="684"/>
      <c r="V34" s="684"/>
      <c r="W34" s="684"/>
      <c r="X34" s="684"/>
      <c r="Y34" s="685"/>
      <c r="Z34" s="686">
        <v>0.9</v>
      </c>
      <c r="AA34" s="686"/>
      <c r="AB34" s="686"/>
      <c r="AC34" s="686"/>
      <c r="AD34" s="687" t="s">
        <v>126</v>
      </c>
      <c r="AE34" s="687"/>
      <c r="AF34" s="687"/>
      <c r="AG34" s="687"/>
      <c r="AH34" s="687"/>
      <c r="AI34" s="687"/>
      <c r="AJ34" s="687"/>
      <c r="AK34" s="687"/>
      <c r="AL34" s="688" t="s">
        <v>126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315</v>
      </c>
      <c r="CE34" s="699"/>
      <c r="CF34" s="699"/>
      <c r="CG34" s="699"/>
      <c r="CH34" s="699"/>
      <c r="CI34" s="699"/>
      <c r="CJ34" s="699"/>
      <c r="CK34" s="699"/>
      <c r="CL34" s="699"/>
      <c r="CM34" s="699"/>
      <c r="CN34" s="699"/>
      <c r="CO34" s="699"/>
      <c r="CP34" s="699"/>
      <c r="CQ34" s="700"/>
      <c r="CR34" s="683">
        <v>3827658</v>
      </c>
      <c r="CS34" s="684"/>
      <c r="CT34" s="684"/>
      <c r="CU34" s="684"/>
      <c r="CV34" s="684"/>
      <c r="CW34" s="684"/>
      <c r="CX34" s="684"/>
      <c r="CY34" s="685"/>
      <c r="CZ34" s="688">
        <v>25.6</v>
      </c>
      <c r="DA34" s="717"/>
      <c r="DB34" s="717"/>
      <c r="DC34" s="721"/>
      <c r="DD34" s="692">
        <v>3320804</v>
      </c>
      <c r="DE34" s="684"/>
      <c r="DF34" s="684"/>
      <c r="DG34" s="684"/>
      <c r="DH34" s="684"/>
      <c r="DI34" s="684"/>
      <c r="DJ34" s="684"/>
      <c r="DK34" s="685"/>
      <c r="DL34" s="692">
        <v>2853351</v>
      </c>
      <c r="DM34" s="684"/>
      <c r="DN34" s="684"/>
      <c r="DO34" s="684"/>
      <c r="DP34" s="684"/>
      <c r="DQ34" s="684"/>
      <c r="DR34" s="684"/>
      <c r="DS34" s="684"/>
      <c r="DT34" s="684"/>
      <c r="DU34" s="684"/>
      <c r="DV34" s="685"/>
      <c r="DW34" s="688">
        <v>26.6</v>
      </c>
      <c r="DX34" s="717"/>
      <c r="DY34" s="717"/>
      <c r="DZ34" s="717"/>
      <c r="EA34" s="717"/>
      <c r="EB34" s="717"/>
      <c r="EC34" s="718"/>
    </row>
    <row r="35" spans="2:133" ht="11.25" customHeight="1" x14ac:dyDescent="0.15">
      <c r="B35" s="680" t="s">
        <v>316</v>
      </c>
      <c r="C35" s="681"/>
      <c r="D35" s="681"/>
      <c r="E35" s="681"/>
      <c r="F35" s="681"/>
      <c r="G35" s="681"/>
      <c r="H35" s="681"/>
      <c r="I35" s="681"/>
      <c r="J35" s="681"/>
      <c r="K35" s="681"/>
      <c r="L35" s="681"/>
      <c r="M35" s="681"/>
      <c r="N35" s="681"/>
      <c r="O35" s="681"/>
      <c r="P35" s="681"/>
      <c r="Q35" s="682"/>
      <c r="R35" s="683">
        <v>3910</v>
      </c>
      <c r="S35" s="684"/>
      <c r="T35" s="684"/>
      <c r="U35" s="684"/>
      <c r="V35" s="684"/>
      <c r="W35" s="684"/>
      <c r="X35" s="684"/>
      <c r="Y35" s="685"/>
      <c r="Z35" s="686">
        <v>0</v>
      </c>
      <c r="AA35" s="686"/>
      <c r="AB35" s="686"/>
      <c r="AC35" s="686"/>
      <c r="AD35" s="687" t="s">
        <v>238</v>
      </c>
      <c r="AE35" s="687"/>
      <c r="AF35" s="687"/>
      <c r="AG35" s="687"/>
      <c r="AH35" s="687"/>
      <c r="AI35" s="687"/>
      <c r="AJ35" s="687"/>
      <c r="AK35" s="687"/>
      <c r="AL35" s="688" t="s">
        <v>141</v>
      </c>
      <c r="AM35" s="689"/>
      <c r="AN35" s="689"/>
      <c r="AO35" s="690"/>
      <c r="AP35" s="235"/>
      <c r="AQ35" s="662" t="s">
        <v>317</v>
      </c>
      <c r="AR35" s="663"/>
      <c r="AS35" s="663"/>
      <c r="AT35" s="663"/>
      <c r="AU35" s="663"/>
      <c r="AV35" s="663"/>
      <c r="AW35" s="663"/>
      <c r="AX35" s="663"/>
      <c r="AY35" s="663"/>
      <c r="AZ35" s="663"/>
      <c r="BA35" s="663"/>
      <c r="BB35" s="663"/>
      <c r="BC35" s="663"/>
      <c r="BD35" s="663"/>
      <c r="BE35" s="663"/>
      <c r="BF35" s="664"/>
      <c r="BG35" s="662" t="s">
        <v>318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319</v>
      </c>
      <c r="CE35" s="699"/>
      <c r="CF35" s="699"/>
      <c r="CG35" s="699"/>
      <c r="CH35" s="699"/>
      <c r="CI35" s="699"/>
      <c r="CJ35" s="699"/>
      <c r="CK35" s="699"/>
      <c r="CL35" s="699"/>
      <c r="CM35" s="699"/>
      <c r="CN35" s="699"/>
      <c r="CO35" s="699"/>
      <c r="CP35" s="699"/>
      <c r="CQ35" s="700"/>
      <c r="CR35" s="683">
        <v>214257</v>
      </c>
      <c r="CS35" s="719"/>
      <c r="CT35" s="719"/>
      <c r="CU35" s="719"/>
      <c r="CV35" s="719"/>
      <c r="CW35" s="719"/>
      <c r="CX35" s="719"/>
      <c r="CY35" s="720"/>
      <c r="CZ35" s="688">
        <v>1.4</v>
      </c>
      <c r="DA35" s="717"/>
      <c r="DB35" s="717"/>
      <c r="DC35" s="721"/>
      <c r="DD35" s="692">
        <v>196432</v>
      </c>
      <c r="DE35" s="719"/>
      <c r="DF35" s="719"/>
      <c r="DG35" s="719"/>
      <c r="DH35" s="719"/>
      <c r="DI35" s="719"/>
      <c r="DJ35" s="719"/>
      <c r="DK35" s="720"/>
      <c r="DL35" s="692">
        <v>180464</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320</v>
      </c>
      <c r="C36" s="681"/>
      <c r="D36" s="681"/>
      <c r="E36" s="681"/>
      <c r="F36" s="681"/>
      <c r="G36" s="681"/>
      <c r="H36" s="681"/>
      <c r="I36" s="681"/>
      <c r="J36" s="681"/>
      <c r="K36" s="681"/>
      <c r="L36" s="681"/>
      <c r="M36" s="681"/>
      <c r="N36" s="681"/>
      <c r="O36" s="681"/>
      <c r="P36" s="681"/>
      <c r="Q36" s="682"/>
      <c r="R36" s="683">
        <v>530032</v>
      </c>
      <c r="S36" s="684"/>
      <c r="T36" s="684"/>
      <c r="U36" s="684"/>
      <c r="V36" s="684"/>
      <c r="W36" s="684"/>
      <c r="X36" s="684"/>
      <c r="Y36" s="685"/>
      <c r="Z36" s="686">
        <v>3.4</v>
      </c>
      <c r="AA36" s="686"/>
      <c r="AB36" s="686"/>
      <c r="AC36" s="686"/>
      <c r="AD36" s="687" t="s">
        <v>126</v>
      </c>
      <c r="AE36" s="687"/>
      <c r="AF36" s="687"/>
      <c r="AG36" s="687"/>
      <c r="AH36" s="687"/>
      <c r="AI36" s="687"/>
      <c r="AJ36" s="687"/>
      <c r="AK36" s="687"/>
      <c r="AL36" s="688" t="s">
        <v>238</v>
      </c>
      <c r="AM36" s="689"/>
      <c r="AN36" s="689"/>
      <c r="AO36" s="690"/>
      <c r="AP36" s="235"/>
      <c r="AQ36" s="757" t="s">
        <v>321</v>
      </c>
      <c r="AR36" s="758"/>
      <c r="AS36" s="758"/>
      <c r="AT36" s="758"/>
      <c r="AU36" s="758"/>
      <c r="AV36" s="758"/>
      <c r="AW36" s="758"/>
      <c r="AX36" s="758"/>
      <c r="AY36" s="759"/>
      <c r="AZ36" s="672">
        <v>1666919</v>
      </c>
      <c r="BA36" s="673"/>
      <c r="BB36" s="673"/>
      <c r="BC36" s="673"/>
      <c r="BD36" s="673"/>
      <c r="BE36" s="673"/>
      <c r="BF36" s="760"/>
      <c r="BG36" s="694" t="s">
        <v>322</v>
      </c>
      <c r="BH36" s="695"/>
      <c r="BI36" s="695"/>
      <c r="BJ36" s="695"/>
      <c r="BK36" s="695"/>
      <c r="BL36" s="695"/>
      <c r="BM36" s="695"/>
      <c r="BN36" s="695"/>
      <c r="BO36" s="695"/>
      <c r="BP36" s="695"/>
      <c r="BQ36" s="695"/>
      <c r="BR36" s="695"/>
      <c r="BS36" s="695"/>
      <c r="BT36" s="695"/>
      <c r="BU36" s="696"/>
      <c r="BV36" s="672">
        <v>61532</v>
      </c>
      <c r="BW36" s="673"/>
      <c r="BX36" s="673"/>
      <c r="BY36" s="673"/>
      <c r="BZ36" s="673"/>
      <c r="CA36" s="673"/>
      <c r="CB36" s="760"/>
      <c r="CD36" s="698" t="s">
        <v>323</v>
      </c>
      <c r="CE36" s="699"/>
      <c r="CF36" s="699"/>
      <c r="CG36" s="699"/>
      <c r="CH36" s="699"/>
      <c r="CI36" s="699"/>
      <c r="CJ36" s="699"/>
      <c r="CK36" s="699"/>
      <c r="CL36" s="699"/>
      <c r="CM36" s="699"/>
      <c r="CN36" s="699"/>
      <c r="CO36" s="699"/>
      <c r="CP36" s="699"/>
      <c r="CQ36" s="700"/>
      <c r="CR36" s="683">
        <v>2267372</v>
      </c>
      <c r="CS36" s="684"/>
      <c r="CT36" s="684"/>
      <c r="CU36" s="684"/>
      <c r="CV36" s="684"/>
      <c r="CW36" s="684"/>
      <c r="CX36" s="684"/>
      <c r="CY36" s="685"/>
      <c r="CZ36" s="688">
        <v>15.2</v>
      </c>
      <c r="DA36" s="717"/>
      <c r="DB36" s="717"/>
      <c r="DC36" s="721"/>
      <c r="DD36" s="692">
        <v>1799178</v>
      </c>
      <c r="DE36" s="684"/>
      <c r="DF36" s="684"/>
      <c r="DG36" s="684"/>
      <c r="DH36" s="684"/>
      <c r="DI36" s="684"/>
      <c r="DJ36" s="684"/>
      <c r="DK36" s="685"/>
      <c r="DL36" s="692">
        <v>1271348</v>
      </c>
      <c r="DM36" s="684"/>
      <c r="DN36" s="684"/>
      <c r="DO36" s="684"/>
      <c r="DP36" s="684"/>
      <c r="DQ36" s="684"/>
      <c r="DR36" s="684"/>
      <c r="DS36" s="684"/>
      <c r="DT36" s="684"/>
      <c r="DU36" s="684"/>
      <c r="DV36" s="685"/>
      <c r="DW36" s="688">
        <v>11.9</v>
      </c>
      <c r="DX36" s="717"/>
      <c r="DY36" s="717"/>
      <c r="DZ36" s="717"/>
      <c r="EA36" s="717"/>
      <c r="EB36" s="717"/>
      <c r="EC36" s="718"/>
    </row>
    <row r="37" spans="2:133" ht="11.25" customHeight="1" x14ac:dyDescent="0.15">
      <c r="B37" s="680" t="s">
        <v>324</v>
      </c>
      <c r="C37" s="681"/>
      <c r="D37" s="681"/>
      <c r="E37" s="681"/>
      <c r="F37" s="681"/>
      <c r="G37" s="681"/>
      <c r="H37" s="681"/>
      <c r="I37" s="681"/>
      <c r="J37" s="681"/>
      <c r="K37" s="681"/>
      <c r="L37" s="681"/>
      <c r="M37" s="681"/>
      <c r="N37" s="681"/>
      <c r="O37" s="681"/>
      <c r="P37" s="681"/>
      <c r="Q37" s="682"/>
      <c r="R37" s="683">
        <v>414965</v>
      </c>
      <c r="S37" s="684"/>
      <c r="T37" s="684"/>
      <c r="U37" s="684"/>
      <c r="V37" s="684"/>
      <c r="W37" s="684"/>
      <c r="X37" s="684"/>
      <c r="Y37" s="685"/>
      <c r="Z37" s="686">
        <v>2.6</v>
      </c>
      <c r="AA37" s="686"/>
      <c r="AB37" s="686"/>
      <c r="AC37" s="686"/>
      <c r="AD37" s="687" t="s">
        <v>238</v>
      </c>
      <c r="AE37" s="687"/>
      <c r="AF37" s="687"/>
      <c r="AG37" s="687"/>
      <c r="AH37" s="687"/>
      <c r="AI37" s="687"/>
      <c r="AJ37" s="687"/>
      <c r="AK37" s="687"/>
      <c r="AL37" s="688" t="s">
        <v>238</v>
      </c>
      <c r="AM37" s="689"/>
      <c r="AN37" s="689"/>
      <c r="AO37" s="690"/>
      <c r="AQ37" s="761" t="s">
        <v>325</v>
      </c>
      <c r="AR37" s="762"/>
      <c r="AS37" s="762"/>
      <c r="AT37" s="762"/>
      <c r="AU37" s="762"/>
      <c r="AV37" s="762"/>
      <c r="AW37" s="762"/>
      <c r="AX37" s="762"/>
      <c r="AY37" s="763"/>
      <c r="AZ37" s="683">
        <v>570000</v>
      </c>
      <c r="BA37" s="684"/>
      <c r="BB37" s="684"/>
      <c r="BC37" s="684"/>
      <c r="BD37" s="719"/>
      <c r="BE37" s="719"/>
      <c r="BF37" s="750"/>
      <c r="BG37" s="698" t="s">
        <v>326</v>
      </c>
      <c r="BH37" s="699"/>
      <c r="BI37" s="699"/>
      <c r="BJ37" s="699"/>
      <c r="BK37" s="699"/>
      <c r="BL37" s="699"/>
      <c r="BM37" s="699"/>
      <c r="BN37" s="699"/>
      <c r="BO37" s="699"/>
      <c r="BP37" s="699"/>
      <c r="BQ37" s="699"/>
      <c r="BR37" s="699"/>
      <c r="BS37" s="699"/>
      <c r="BT37" s="699"/>
      <c r="BU37" s="700"/>
      <c r="BV37" s="683">
        <v>32421</v>
      </c>
      <c r="BW37" s="684"/>
      <c r="BX37" s="684"/>
      <c r="BY37" s="684"/>
      <c r="BZ37" s="684"/>
      <c r="CA37" s="684"/>
      <c r="CB37" s="693"/>
      <c r="CD37" s="698" t="s">
        <v>327</v>
      </c>
      <c r="CE37" s="699"/>
      <c r="CF37" s="699"/>
      <c r="CG37" s="699"/>
      <c r="CH37" s="699"/>
      <c r="CI37" s="699"/>
      <c r="CJ37" s="699"/>
      <c r="CK37" s="699"/>
      <c r="CL37" s="699"/>
      <c r="CM37" s="699"/>
      <c r="CN37" s="699"/>
      <c r="CO37" s="699"/>
      <c r="CP37" s="699"/>
      <c r="CQ37" s="700"/>
      <c r="CR37" s="683">
        <v>995530</v>
      </c>
      <c r="CS37" s="719"/>
      <c r="CT37" s="719"/>
      <c r="CU37" s="719"/>
      <c r="CV37" s="719"/>
      <c r="CW37" s="719"/>
      <c r="CX37" s="719"/>
      <c r="CY37" s="720"/>
      <c r="CZ37" s="688">
        <v>6.7</v>
      </c>
      <c r="DA37" s="717"/>
      <c r="DB37" s="717"/>
      <c r="DC37" s="721"/>
      <c r="DD37" s="692">
        <v>657613</v>
      </c>
      <c r="DE37" s="719"/>
      <c r="DF37" s="719"/>
      <c r="DG37" s="719"/>
      <c r="DH37" s="719"/>
      <c r="DI37" s="719"/>
      <c r="DJ37" s="719"/>
      <c r="DK37" s="720"/>
      <c r="DL37" s="692">
        <v>656623</v>
      </c>
      <c r="DM37" s="719"/>
      <c r="DN37" s="719"/>
      <c r="DO37" s="719"/>
      <c r="DP37" s="719"/>
      <c r="DQ37" s="719"/>
      <c r="DR37" s="719"/>
      <c r="DS37" s="719"/>
      <c r="DT37" s="719"/>
      <c r="DU37" s="719"/>
      <c r="DV37" s="720"/>
      <c r="DW37" s="688">
        <v>6.1</v>
      </c>
      <c r="DX37" s="717"/>
      <c r="DY37" s="717"/>
      <c r="DZ37" s="717"/>
      <c r="EA37" s="717"/>
      <c r="EB37" s="717"/>
      <c r="EC37" s="718"/>
    </row>
    <row r="38" spans="2:133" ht="11.25" customHeight="1" x14ac:dyDescent="0.15">
      <c r="B38" s="680" t="s">
        <v>328</v>
      </c>
      <c r="C38" s="681"/>
      <c r="D38" s="681"/>
      <c r="E38" s="681"/>
      <c r="F38" s="681"/>
      <c r="G38" s="681"/>
      <c r="H38" s="681"/>
      <c r="I38" s="681"/>
      <c r="J38" s="681"/>
      <c r="K38" s="681"/>
      <c r="L38" s="681"/>
      <c r="M38" s="681"/>
      <c r="N38" s="681"/>
      <c r="O38" s="681"/>
      <c r="P38" s="681"/>
      <c r="Q38" s="682"/>
      <c r="R38" s="683">
        <v>432421</v>
      </c>
      <c r="S38" s="684"/>
      <c r="T38" s="684"/>
      <c r="U38" s="684"/>
      <c r="V38" s="684"/>
      <c r="W38" s="684"/>
      <c r="X38" s="684"/>
      <c r="Y38" s="685"/>
      <c r="Z38" s="686">
        <v>2.7</v>
      </c>
      <c r="AA38" s="686"/>
      <c r="AB38" s="686"/>
      <c r="AC38" s="686"/>
      <c r="AD38" s="687">
        <v>23</v>
      </c>
      <c r="AE38" s="687"/>
      <c r="AF38" s="687"/>
      <c r="AG38" s="687"/>
      <c r="AH38" s="687"/>
      <c r="AI38" s="687"/>
      <c r="AJ38" s="687"/>
      <c r="AK38" s="687"/>
      <c r="AL38" s="688">
        <v>0</v>
      </c>
      <c r="AM38" s="689"/>
      <c r="AN38" s="689"/>
      <c r="AO38" s="690"/>
      <c r="AQ38" s="761" t="s">
        <v>329</v>
      </c>
      <c r="AR38" s="762"/>
      <c r="AS38" s="762"/>
      <c r="AT38" s="762"/>
      <c r="AU38" s="762"/>
      <c r="AV38" s="762"/>
      <c r="AW38" s="762"/>
      <c r="AX38" s="762"/>
      <c r="AY38" s="763"/>
      <c r="AZ38" s="683" t="s">
        <v>126</v>
      </c>
      <c r="BA38" s="684"/>
      <c r="BB38" s="684"/>
      <c r="BC38" s="684"/>
      <c r="BD38" s="719"/>
      <c r="BE38" s="719"/>
      <c r="BF38" s="750"/>
      <c r="BG38" s="698" t="s">
        <v>330</v>
      </c>
      <c r="BH38" s="699"/>
      <c r="BI38" s="699"/>
      <c r="BJ38" s="699"/>
      <c r="BK38" s="699"/>
      <c r="BL38" s="699"/>
      <c r="BM38" s="699"/>
      <c r="BN38" s="699"/>
      <c r="BO38" s="699"/>
      <c r="BP38" s="699"/>
      <c r="BQ38" s="699"/>
      <c r="BR38" s="699"/>
      <c r="BS38" s="699"/>
      <c r="BT38" s="699"/>
      <c r="BU38" s="700"/>
      <c r="BV38" s="683">
        <v>4503</v>
      </c>
      <c r="BW38" s="684"/>
      <c r="BX38" s="684"/>
      <c r="BY38" s="684"/>
      <c r="BZ38" s="684"/>
      <c r="CA38" s="684"/>
      <c r="CB38" s="693"/>
      <c r="CD38" s="698" t="s">
        <v>331</v>
      </c>
      <c r="CE38" s="699"/>
      <c r="CF38" s="699"/>
      <c r="CG38" s="699"/>
      <c r="CH38" s="699"/>
      <c r="CI38" s="699"/>
      <c r="CJ38" s="699"/>
      <c r="CK38" s="699"/>
      <c r="CL38" s="699"/>
      <c r="CM38" s="699"/>
      <c r="CN38" s="699"/>
      <c r="CO38" s="699"/>
      <c r="CP38" s="699"/>
      <c r="CQ38" s="700"/>
      <c r="CR38" s="683">
        <v>1096919</v>
      </c>
      <c r="CS38" s="684"/>
      <c r="CT38" s="684"/>
      <c r="CU38" s="684"/>
      <c r="CV38" s="684"/>
      <c r="CW38" s="684"/>
      <c r="CX38" s="684"/>
      <c r="CY38" s="685"/>
      <c r="CZ38" s="688">
        <v>7.3</v>
      </c>
      <c r="DA38" s="717"/>
      <c r="DB38" s="717"/>
      <c r="DC38" s="721"/>
      <c r="DD38" s="692">
        <v>939283</v>
      </c>
      <c r="DE38" s="684"/>
      <c r="DF38" s="684"/>
      <c r="DG38" s="684"/>
      <c r="DH38" s="684"/>
      <c r="DI38" s="684"/>
      <c r="DJ38" s="684"/>
      <c r="DK38" s="685"/>
      <c r="DL38" s="692">
        <v>902052</v>
      </c>
      <c r="DM38" s="684"/>
      <c r="DN38" s="684"/>
      <c r="DO38" s="684"/>
      <c r="DP38" s="684"/>
      <c r="DQ38" s="684"/>
      <c r="DR38" s="684"/>
      <c r="DS38" s="684"/>
      <c r="DT38" s="684"/>
      <c r="DU38" s="684"/>
      <c r="DV38" s="685"/>
      <c r="DW38" s="688">
        <v>8.4</v>
      </c>
      <c r="DX38" s="717"/>
      <c r="DY38" s="717"/>
      <c r="DZ38" s="717"/>
      <c r="EA38" s="717"/>
      <c r="EB38" s="717"/>
      <c r="EC38" s="718"/>
    </row>
    <row r="39" spans="2:133" ht="11.25" customHeight="1" x14ac:dyDescent="0.15">
      <c r="B39" s="680" t="s">
        <v>332</v>
      </c>
      <c r="C39" s="681"/>
      <c r="D39" s="681"/>
      <c r="E39" s="681"/>
      <c r="F39" s="681"/>
      <c r="G39" s="681"/>
      <c r="H39" s="681"/>
      <c r="I39" s="681"/>
      <c r="J39" s="681"/>
      <c r="K39" s="681"/>
      <c r="L39" s="681"/>
      <c r="M39" s="681"/>
      <c r="N39" s="681"/>
      <c r="O39" s="681"/>
      <c r="P39" s="681"/>
      <c r="Q39" s="682"/>
      <c r="R39" s="683">
        <v>166000</v>
      </c>
      <c r="S39" s="684"/>
      <c r="T39" s="684"/>
      <c r="U39" s="684"/>
      <c r="V39" s="684"/>
      <c r="W39" s="684"/>
      <c r="X39" s="684"/>
      <c r="Y39" s="685"/>
      <c r="Z39" s="686">
        <v>1.1000000000000001</v>
      </c>
      <c r="AA39" s="686"/>
      <c r="AB39" s="686"/>
      <c r="AC39" s="686"/>
      <c r="AD39" s="687" t="s">
        <v>126</v>
      </c>
      <c r="AE39" s="687"/>
      <c r="AF39" s="687"/>
      <c r="AG39" s="687"/>
      <c r="AH39" s="687"/>
      <c r="AI39" s="687"/>
      <c r="AJ39" s="687"/>
      <c r="AK39" s="687"/>
      <c r="AL39" s="688" t="s">
        <v>126</v>
      </c>
      <c r="AM39" s="689"/>
      <c r="AN39" s="689"/>
      <c r="AO39" s="690"/>
      <c r="AQ39" s="761" t="s">
        <v>333</v>
      </c>
      <c r="AR39" s="762"/>
      <c r="AS39" s="762"/>
      <c r="AT39" s="762"/>
      <c r="AU39" s="762"/>
      <c r="AV39" s="762"/>
      <c r="AW39" s="762"/>
      <c r="AX39" s="762"/>
      <c r="AY39" s="763"/>
      <c r="AZ39" s="683" t="s">
        <v>238</v>
      </c>
      <c r="BA39" s="684"/>
      <c r="BB39" s="684"/>
      <c r="BC39" s="684"/>
      <c r="BD39" s="719"/>
      <c r="BE39" s="719"/>
      <c r="BF39" s="750"/>
      <c r="BG39" s="698" t="s">
        <v>334</v>
      </c>
      <c r="BH39" s="699"/>
      <c r="BI39" s="699"/>
      <c r="BJ39" s="699"/>
      <c r="BK39" s="699"/>
      <c r="BL39" s="699"/>
      <c r="BM39" s="699"/>
      <c r="BN39" s="699"/>
      <c r="BO39" s="699"/>
      <c r="BP39" s="699"/>
      <c r="BQ39" s="699"/>
      <c r="BR39" s="699"/>
      <c r="BS39" s="699"/>
      <c r="BT39" s="699"/>
      <c r="BU39" s="700"/>
      <c r="BV39" s="683">
        <v>7085</v>
      </c>
      <c r="BW39" s="684"/>
      <c r="BX39" s="684"/>
      <c r="BY39" s="684"/>
      <c r="BZ39" s="684"/>
      <c r="CA39" s="684"/>
      <c r="CB39" s="693"/>
      <c r="CD39" s="698" t="s">
        <v>335</v>
      </c>
      <c r="CE39" s="699"/>
      <c r="CF39" s="699"/>
      <c r="CG39" s="699"/>
      <c r="CH39" s="699"/>
      <c r="CI39" s="699"/>
      <c r="CJ39" s="699"/>
      <c r="CK39" s="699"/>
      <c r="CL39" s="699"/>
      <c r="CM39" s="699"/>
      <c r="CN39" s="699"/>
      <c r="CO39" s="699"/>
      <c r="CP39" s="699"/>
      <c r="CQ39" s="700"/>
      <c r="CR39" s="683">
        <v>257033</v>
      </c>
      <c r="CS39" s="719"/>
      <c r="CT39" s="719"/>
      <c r="CU39" s="719"/>
      <c r="CV39" s="719"/>
      <c r="CW39" s="719"/>
      <c r="CX39" s="719"/>
      <c r="CY39" s="720"/>
      <c r="CZ39" s="688">
        <v>1.7</v>
      </c>
      <c r="DA39" s="717"/>
      <c r="DB39" s="717"/>
      <c r="DC39" s="721"/>
      <c r="DD39" s="692">
        <v>244999</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336</v>
      </c>
      <c r="C40" s="681"/>
      <c r="D40" s="681"/>
      <c r="E40" s="681"/>
      <c r="F40" s="681"/>
      <c r="G40" s="681"/>
      <c r="H40" s="681"/>
      <c r="I40" s="681"/>
      <c r="J40" s="681"/>
      <c r="K40" s="681"/>
      <c r="L40" s="681"/>
      <c r="M40" s="681"/>
      <c r="N40" s="681"/>
      <c r="O40" s="681"/>
      <c r="P40" s="681"/>
      <c r="Q40" s="682"/>
      <c r="R40" s="683" t="s">
        <v>141</v>
      </c>
      <c r="S40" s="684"/>
      <c r="T40" s="684"/>
      <c r="U40" s="684"/>
      <c r="V40" s="684"/>
      <c r="W40" s="684"/>
      <c r="X40" s="684"/>
      <c r="Y40" s="685"/>
      <c r="Z40" s="686" t="s">
        <v>238</v>
      </c>
      <c r="AA40" s="686"/>
      <c r="AB40" s="686"/>
      <c r="AC40" s="686"/>
      <c r="AD40" s="687" t="s">
        <v>238</v>
      </c>
      <c r="AE40" s="687"/>
      <c r="AF40" s="687"/>
      <c r="AG40" s="687"/>
      <c r="AH40" s="687"/>
      <c r="AI40" s="687"/>
      <c r="AJ40" s="687"/>
      <c r="AK40" s="687"/>
      <c r="AL40" s="688" t="s">
        <v>126</v>
      </c>
      <c r="AM40" s="689"/>
      <c r="AN40" s="689"/>
      <c r="AO40" s="690"/>
      <c r="AQ40" s="761" t="s">
        <v>337</v>
      </c>
      <c r="AR40" s="762"/>
      <c r="AS40" s="762"/>
      <c r="AT40" s="762"/>
      <c r="AU40" s="762"/>
      <c r="AV40" s="762"/>
      <c r="AW40" s="762"/>
      <c r="AX40" s="762"/>
      <c r="AY40" s="763"/>
      <c r="AZ40" s="683" t="s">
        <v>141</v>
      </c>
      <c r="BA40" s="684"/>
      <c r="BB40" s="684"/>
      <c r="BC40" s="684"/>
      <c r="BD40" s="719"/>
      <c r="BE40" s="719"/>
      <c r="BF40" s="750"/>
      <c r="BG40" s="764" t="s">
        <v>338</v>
      </c>
      <c r="BH40" s="765"/>
      <c r="BI40" s="765"/>
      <c r="BJ40" s="765"/>
      <c r="BK40" s="765"/>
      <c r="BL40" s="236"/>
      <c r="BM40" s="699" t="s">
        <v>339</v>
      </c>
      <c r="BN40" s="699"/>
      <c r="BO40" s="699"/>
      <c r="BP40" s="699"/>
      <c r="BQ40" s="699"/>
      <c r="BR40" s="699"/>
      <c r="BS40" s="699"/>
      <c r="BT40" s="699"/>
      <c r="BU40" s="700"/>
      <c r="BV40" s="683">
        <v>106</v>
      </c>
      <c r="BW40" s="684"/>
      <c r="BX40" s="684"/>
      <c r="BY40" s="684"/>
      <c r="BZ40" s="684"/>
      <c r="CA40" s="684"/>
      <c r="CB40" s="693"/>
      <c r="CD40" s="698" t="s">
        <v>340</v>
      </c>
      <c r="CE40" s="699"/>
      <c r="CF40" s="699"/>
      <c r="CG40" s="699"/>
      <c r="CH40" s="699"/>
      <c r="CI40" s="699"/>
      <c r="CJ40" s="699"/>
      <c r="CK40" s="699"/>
      <c r="CL40" s="699"/>
      <c r="CM40" s="699"/>
      <c r="CN40" s="699"/>
      <c r="CO40" s="699"/>
      <c r="CP40" s="699"/>
      <c r="CQ40" s="700"/>
      <c r="CR40" s="683" t="s">
        <v>126</v>
      </c>
      <c r="CS40" s="684"/>
      <c r="CT40" s="684"/>
      <c r="CU40" s="684"/>
      <c r="CV40" s="684"/>
      <c r="CW40" s="684"/>
      <c r="CX40" s="684"/>
      <c r="CY40" s="685"/>
      <c r="CZ40" s="688" t="s">
        <v>126</v>
      </c>
      <c r="DA40" s="717"/>
      <c r="DB40" s="717"/>
      <c r="DC40" s="721"/>
      <c r="DD40" s="692" t="s">
        <v>126</v>
      </c>
      <c r="DE40" s="684"/>
      <c r="DF40" s="684"/>
      <c r="DG40" s="684"/>
      <c r="DH40" s="684"/>
      <c r="DI40" s="684"/>
      <c r="DJ40" s="684"/>
      <c r="DK40" s="685"/>
      <c r="DL40" s="692" t="s">
        <v>238</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341</v>
      </c>
      <c r="C41" s="681"/>
      <c r="D41" s="681"/>
      <c r="E41" s="681"/>
      <c r="F41" s="681"/>
      <c r="G41" s="681"/>
      <c r="H41" s="681"/>
      <c r="I41" s="681"/>
      <c r="J41" s="681"/>
      <c r="K41" s="681"/>
      <c r="L41" s="681"/>
      <c r="M41" s="681"/>
      <c r="N41" s="681"/>
      <c r="O41" s="681"/>
      <c r="P41" s="681"/>
      <c r="Q41" s="682"/>
      <c r="R41" s="683" t="s">
        <v>126</v>
      </c>
      <c r="S41" s="684"/>
      <c r="T41" s="684"/>
      <c r="U41" s="684"/>
      <c r="V41" s="684"/>
      <c r="W41" s="684"/>
      <c r="X41" s="684"/>
      <c r="Y41" s="685"/>
      <c r="Z41" s="686" t="s">
        <v>126</v>
      </c>
      <c r="AA41" s="686"/>
      <c r="AB41" s="686"/>
      <c r="AC41" s="686"/>
      <c r="AD41" s="687" t="s">
        <v>238</v>
      </c>
      <c r="AE41" s="687"/>
      <c r="AF41" s="687"/>
      <c r="AG41" s="687"/>
      <c r="AH41" s="687"/>
      <c r="AI41" s="687"/>
      <c r="AJ41" s="687"/>
      <c r="AK41" s="687"/>
      <c r="AL41" s="688" t="s">
        <v>126</v>
      </c>
      <c r="AM41" s="689"/>
      <c r="AN41" s="689"/>
      <c r="AO41" s="690"/>
      <c r="AQ41" s="761" t="s">
        <v>342</v>
      </c>
      <c r="AR41" s="762"/>
      <c r="AS41" s="762"/>
      <c r="AT41" s="762"/>
      <c r="AU41" s="762"/>
      <c r="AV41" s="762"/>
      <c r="AW41" s="762"/>
      <c r="AX41" s="762"/>
      <c r="AY41" s="763"/>
      <c r="AZ41" s="683">
        <v>225385</v>
      </c>
      <c r="BA41" s="684"/>
      <c r="BB41" s="684"/>
      <c r="BC41" s="684"/>
      <c r="BD41" s="719"/>
      <c r="BE41" s="719"/>
      <c r="BF41" s="750"/>
      <c r="BG41" s="764"/>
      <c r="BH41" s="765"/>
      <c r="BI41" s="765"/>
      <c r="BJ41" s="765"/>
      <c r="BK41" s="765"/>
      <c r="BL41" s="236"/>
      <c r="BM41" s="699" t="s">
        <v>343</v>
      </c>
      <c r="BN41" s="699"/>
      <c r="BO41" s="699"/>
      <c r="BP41" s="699"/>
      <c r="BQ41" s="699"/>
      <c r="BR41" s="699"/>
      <c r="BS41" s="699"/>
      <c r="BT41" s="699"/>
      <c r="BU41" s="700"/>
      <c r="BV41" s="683" t="s">
        <v>141</v>
      </c>
      <c r="BW41" s="684"/>
      <c r="BX41" s="684"/>
      <c r="BY41" s="684"/>
      <c r="BZ41" s="684"/>
      <c r="CA41" s="684"/>
      <c r="CB41" s="693"/>
      <c r="CD41" s="698" t="s">
        <v>344</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345</v>
      </c>
      <c r="C42" s="725"/>
      <c r="D42" s="725"/>
      <c r="E42" s="725"/>
      <c r="F42" s="725"/>
      <c r="G42" s="725"/>
      <c r="H42" s="725"/>
      <c r="I42" s="725"/>
      <c r="J42" s="725"/>
      <c r="K42" s="725"/>
      <c r="L42" s="725"/>
      <c r="M42" s="725"/>
      <c r="N42" s="725"/>
      <c r="O42" s="725"/>
      <c r="P42" s="725"/>
      <c r="Q42" s="726"/>
      <c r="R42" s="768">
        <v>15780173</v>
      </c>
      <c r="S42" s="769"/>
      <c r="T42" s="769"/>
      <c r="U42" s="769"/>
      <c r="V42" s="769"/>
      <c r="W42" s="769"/>
      <c r="X42" s="769"/>
      <c r="Y42" s="777"/>
      <c r="Z42" s="778">
        <v>100</v>
      </c>
      <c r="AA42" s="778"/>
      <c r="AB42" s="778"/>
      <c r="AC42" s="778"/>
      <c r="AD42" s="779">
        <v>10711972</v>
      </c>
      <c r="AE42" s="779"/>
      <c r="AF42" s="779"/>
      <c r="AG42" s="779"/>
      <c r="AH42" s="779"/>
      <c r="AI42" s="779"/>
      <c r="AJ42" s="779"/>
      <c r="AK42" s="779"/>
      <c r="AL42" s="780">
        <v>100</v>
      </c>
      <c r="AM42" s="755"/>
      <c r="AN42" s="755"/>
      <c r="AO42" s="781"/>
      <c r="AQ42" s="782" t="s">
        <v>346</v>
      </c>
      <c r="AR42" s="783"/>
      <c r="AS42" s="783"/>
      <c r="AT42" s="783"/>
      <c r="AU42" s="783"/>
      <c r="AV42" s="783"/>
      <c r="AW42" s="783"/>
      <c r="AX42" s="783"/>
      <c r="AY42" s="784"/>
      <c r="AZ42" s="768">
        <v>871534</v>
      </c>
      <c r="BA42" s="769"/>
      <c r="BB42" s="769"/>
      <c r="BC42" s="769"/>
      <c r="BD42" s="754"/>
      <c r="BE42" s="754"/>
      <c r="BF42" s="756"/>
      <c r="BG42" s="766"/>
      <c r="BH42" s="767"/>
      <c r="BI42" s="767"/>
      <c r="BJ42" s="767"/>
      <c r="BK42" s="767"/>
      <c r="BL42" s="237"/>
      <c r="BM42" s="709" t="s">
        <v>347</v>
      </c>
      <c r="BN42" s="709"/>
      <c r="BO42" s="709"/>
      <c r="BP42" s="709"/>
      <c r="BQ42" s="709"/>
      <c r="BR42" s="709"/>
      <c r="BS42" s="709"/>
      <c r="BT42" s="709"/>
      <c r="BU42" s="710"/>
      <c r="BV42" s="768">
        <v>324</v>
      </c>
      <c r="BW42" s="769"/>
      <c r="BX42" s="769"/>
      <c r="BY42" s="769"/>
      <c r="BZ42" s="769"/>
      <c r="CA42" s="769"/>
      <c r="CB42" s="776"/>
      <c r="CD42" s="680" t="s">
        <v>348</v>
      </c>
      <c r="CE42" s="681"/>
      <c r="CF42" s="681"/>
      <c r="CG42" s="681"/>
      <c r="CH42" s="681"/>
      <c r="CI42" s="681"/>
      <c r="CJ42" s="681"/>
      <c r="CK42" s="681"/>
      <c r="CL42" s="681"/>
      <c r="CM42" s="681"/>
      <c r="CN42" s="681"/>
      <c r="CO42" s="681"/>
      <c r="CP42" s="681"/>
      <c r="CQ42" s="682"/>
      <c r="CR42" s="683">
        <v>2301730</v>
      </c>
      <c r="CS42" s="684"/>
      <c r="CT42" s="684"/>
      <c r="CU42" s="684"/>
      <c r="CV42" s="684"/>
      <c r="CW42" s="684"/>
      <c r="CX42" s="684"/>
      <c r="CY42" s="685"/>
      <c r="CZ42" s="688">
        <v>15.4</v>
      </c>
      <c r="DA42" s="689"/>
      <c r="DB42" s="689"/>
      <c r="DC42" s="701"/>
      <c r="DD42" s="692">
        <v>1895842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349</v>
      </c>
      <c r="CE43" s="681"/>
      <c r="CF43" s="681"/>
      <c r="CG43" s="681"/>
      <c r="CH43" s="681"/>
      <c r="CI43" s="681"/>
      <c r="CJ43" s="681"/>
      <c r="CK43" s="681"/>
      <c r="CL43" s="681"/>
      <c r="CM43" s="681"/>
      <c r="CN43" s="681"/>
      <c r="CO43" s="681"/>
      <c r="CP43" s="681"/>
      <c r="CQ43" s="682"/>
      <c r="CR43" s="683">
        <v>75069</v>
      </c>
      <c r="CS43" s="719"/>
      <c r="CT43" s="719"/>
      <c r="CU43" s="719"/>
      <c r="CV43" s="719"/>
      <c r="CW43" s="719"/>
      <c r="CX43" s="719"/>
      <c r="CY43" s="720"/>
      <c r="CZ43" s="688">
        <v>0.5</v>
      </c>
      <c r="DA43" s="717"/>
      <c r="DB43" s="717"/>
      <c r="DC43" s="721"/>
      <c r="DD43" s="692">
        <v>75069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297</v>
      </c>
      <c r="CE44" s="796"/>
      <c r="CF44" s="680" t="s">
        <v>350</v>
      </c>
      <c r="CG44" s="681"/>
      <c r="CH44" s="681"/>
      <c r="CI44" s="681"/>
      <c r="CJ44" s="681"/>
      <c r="CK44" s="681"/>
      <c r="CL44" s="681"/>
      <c r="CM44" s="681"/>
      <c r="CN44" s="681"/>
      <c r="CO44" s="681"/>
      <c r="CP44" s="681"/>
      <c r="CQ44" s="682"/>
      <c r="CR44" s="683">
        <v>2301730</v>
      </c>
      <c r="CS44" s="684"/>
      <c r="CT44" s="684"/>
      <c r="CU44" s="684"/>
      <c r="CV44" s="684"/>
      <c r="CW44" s="684"/>
      <c r="CX44" s="684"/>
      <c r="CY44" s="685"/>
      <c r="CZ44" s="688">
        <v>15.4</v>
      </c>
      <c r="DA44" s="689"/>
      <c r="DB44" s="689"/>
      <c r="DC44" s="701"/>
      <c r="DD44" s="692">
        <v>1895842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351</v>
      </c>
      <c r="CG45" s="681"/>
      <c r="CH45" s="681"/>
      <c r="CI45" s="681"/>
      <c r="CJ45" s="681"/>
      <c r="CK45" s="681"/>
      <c r="CL45" s="681"/>
      <c r="CM45" s="681"/>
      <c r="CN45" s="681"/>
      <c r="CO45" s="681"/>
      <c r="CP45" s="681"/>
      <c r="CQ45" s="682"/>
      <c r="CR45" s="683">
        <v>271106</v>
      </c>
      <c r="CS45" s="719"/>
      <c r="CT45" s="719"/>
      <c r="CU45" s="719"/>
      <c r="CV45" s="719"/>
      <c r="CW45" s="719"/>
      <c r="CX45" s="719"/>
      <c r="CY45" s="720"/>
      <c r="CZ45" s="688">
        <v>1.8</v>
      </c>
      <c r="DA45" s="717"/>
      <c r="DB45" s="717"/>
      <c r="DC45" s="721"/>
      <c r="DD45" s="692">
        <v>142036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353</v>
      </c>
      <c r="CG46" s="681"/>
      <c r="CH46" s="681"/>
      <c r="CI46" s="681"/>
      <c r="CJ46" s="681"/>
      <c r="CK46" s="681"/>
      <c r="CL46" s="681"/>
      <c r="CM46" s="681"/>
      <c r="CN46" s="681"/>
      <c r="CO46" s="681"/>
      <c r="CP46" s="681"/>
      <c r="CQ46" s="682"/>
      <c r="CR46" s="683">
        <v>1951719</v>
      </c>
      <c r="CS46" s="684"/>
      <c r="CT46" s="684"/>
      <c r="CU46" s="684"/>
      <c r="CV46" s="684"/>
      <c r="CW46" s="684"/>
      <c r="CX46" s="684"/>
      <c r="CY46" s="685"/>
      <c r="CZ46" s="688">
        <v>13</v>
      </c>
      <c r="DA46" s="689"/>
      <c r="DB46" s="689"/>
      <c r="DC46" s="701"/>
      <c r="DD46" s="692">
        <v>1674901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355</v>
      </c>
      <c r="CG47" s="681"/>
      <c r="CH47" s="681"/>
      <c r="CI47" s="681"/>
      <c r="CJ47" s="681"/>
      <c r="CK47" s="681"/>
      <c r="CL47" s="681"/>
      <c r="CM47" s="681"/>
      <c r="CN47" s="681"/>
      <c r="CO47" s="681"/>
      <c r="CP47" s="681"/>
      <c r="CQ47" s="682"/>
      <c r="CR47" s="683" t="s">
        <v>238</v>
      </c>
      <c r="CS47" s="719"/>
      <c r="CT47" s="719"/>
      <c r="CU47" s="719"/>
      <c r="CV47" s="719"/>
      <c r="CW47" s="719"/>
      <c r="CX47" s="719"/>
      <c r="CY47" s="720"/>
      <c r="CZ47" s="688" t="s">
        <v>126</v>
      </c>
      <c r="DA47" s="717"/>
      <c r="DB47" s="717"/>
      <c r="DC47" s="721"/>
      <c r="DD47" s="692" t="s">
        <v>238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356</v>
      </c>
      <c r="CD48" s="799"/>
      <c r="CE48" s="800"/>
      <c r="CF48" s="680" t="s">
        <v>357</v>
      </c>
      <c r="CG48" s="681"/>
      <c r="CH48" s="681"/>
      <c r="CI48" s="681"/>
      <c r="CJ48" s="681"/>
      <c r="CK48" s="681"/>
      <c r="CL48" s="681"/>
      <c r="CM48" s="681"/>
      <c r="CN48" s="681"/>
      <c r="CO48" s="681"/>
      <c r="CP48" s="681"/>
      <c r="CQ48" s="682"/>
      <c r="CR48" s="683" t="s">
        <v>126</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358</v>
      </c>
      <c r="CE49" s="725"/>
      <c r="CF49" s="725"/>
      <c r="CG49" s="725"/>
      <c r="CH49" s="725"/>
      <c r="CI49" s="725"/>
      <c r="CJ49" s="725"/>
      <c r="CK49" s="725"/>
      <c r="CL49" s="725"/>
      <c r="CM49" s="725"/>
      <c r="CN49" s="725"/>
      <c r="CO49" s="725"/>
      <c r="CP49" s="725"/>
      <c r="CQ49" s="726"/>
      <c r="CR49" s="768">
        <v>14959265</v>
      </c>
      <c r="CS49" s="754"/>
      <c r="CT49" s="754"/>
      <c r="CU49" s="754"/>
      <c r="CV49" s="754"/>
      <c r="CW49" s="754"/>
      <c r="CX49" s="754"/>
      <c r="CY49" s="785"/>
      <c r="CZ49" s="780">
        <v>100</v>
      </c>
      <c r="DA49" s="786"/>
      <c r="DB49" s="786"/>
      <c r="DC49" s="787"/>
      <c r="DD49" s="788">
        <v>11181559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tduoETheUuI9DP+Ue4j5wG22KKp1GAzfbbV1rjJTef9A9fDk+MpB80ZczPCUOyMKpnTVMhrfzpgom8hxdCUHg==" saltValue="0tOoDV48KWFvXhkYVge5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360</v>
      </c>
      <c r="DK2" s="831"/>
      <c r="DL2" s="831"/>
      <c r="DM2" s="831"/>
      <c r="DN2" s="831"/>
      <c r="DO2" s="832"/>
      <c r="DP2" s="250"/>
      <c r="DQ2" s="830" t="s">
        <v>361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364</v>
      </c>
      <c r="B5" s="825"/>
      <c r="C5" s="825"/>
      <c r="D5" s="825"/>
      <c r="E5" s="825"/>
      <c r="F5" s="825"/>
      <c r="G5" s="825"/>
      <c r="H5" s="825"/>
      <c r="I5" s="825"/>
      <c r="J5" s="825"/>
      <c r="K5" s="825"/>
      <c r="L5" s="825"/>
      <c r="M5" s="825"/>
      <c r="N5" s="825"/>
      <c r="O5" s="825"/>
      <c r="P5" s="826"/>
      <c r="Q5" s="801" t="s">
        <v>365</v>
      </c>
      <c r="R5" s="802"/>
      <c r="S5" s="802"/>
      <c r="T5" s="802"/>
      <c r="U5" s="803"/>
      <c r="V5" s="801" t="s">
        <v>366</v>
      </c>
      <c r="W5" s="802"/>
      <c r="X5" s="802"/>
      <c r="Y5" s="802"/>
      <c r="Z5" s="803"/>
      <c r="AA5" s="801" t="s">
        <v>367</v>
      </c>
      <c r="AB5" s="802"/>
      <c r="AC5" s="802"/>
      <c r="AD5" s="802"/>
      <c r="AE5" s="802"/>
      <c r="AF5" s="834" t="s">
        <v>368</v>
      </c>
      <c r="AG5" s="802"/>
      <c r="AH5" s="802"/>
      <c r="AI5" s="802"/>
      <c r="AJ5" s="813"/>
      <c r="AK5" s="802" t="s">
        <v>369</v>
      </c>
      <c r="AL5" s="802"/>
      <c r="AM5" s="802"/>
      <c r="AN5" s="802"/>
      <c r="AO5" s="803"/>
      <c r="AP5" s="801" t="s">
        <v>370</v>
      </c>
      <c r="AQ5" s="802"/>
      <c r="AR5" s="802"/>
      <c r="AS5" s="802"/>
      <c r="AT5" s="803"/>
      <c r="AU5" s="801" t="s">
        <v>371</v>
      </c>
      <c r="AV5" s="802"/>
      <c r="AW5" s="802"/>
      <c r="AX5" s="802"/>
      <c r="AY5" s="813"/>
      <c r="AZ5" s="257"/>
      <c r="BA5" s="257"/>
      <c r="BB5" s="257"/>
      <c r="BC5" s="257"/>
      <c r="BD5" s="257"/>
      <c r="BE5" s="258"/>
      <c r="BF5" s="258"/>
      <c r="BG5" s="258"/>
      <c r="BH5" s="258"/>
      <c r="BI5" s="258"/>
      <c r="BJ5" s="258"/>
      <c r="BK5" s="258"/>
      <c r="BL5" s="258"/>
      <c r="BM5" s="258"/>
      <c r="BN5" s="258"/>
      <c r="BO5" s="258"/>
      <c r="BP5" s="258"/>
      <c r="BQ5" s="824" t="s">
        <v>372</v>
      </c>
      <c r="BR5" s="825"/>
      <c r="BS5" s="825"/>
      <c r="BT5" s="825"/>
      <c r="BU5" s="825"/>
      <c r="BV5" s="825"/>
      <c r="BW5" s="825"/>
      <c r="BX5" s="825"/>
      <c r="BY5" s="825"/>
      <c r="BZ5" s="825"/>
      <c r="CA5" s="825"/>
      <c r="CB5" s="825"/>
      <c r="CC5" s="825"/>
      <c r="CD5" s="825"/>
      <c r="CE5" s="825"/>
      <c r="CF5" s="825"/>
      <c r="CG5" s="826"/>
      <c r="CH5" s="801" t="s">
        <v>373</v>
      </c>
      <c r="CI5" s="802"/>
      <c r="CJ5" s="802"/>
      <c r="CK5" s="802"/>
      <c r="CL5" s="803"/>
      <c r="CM5" s="801" t="s">
        <v>374</v>
      </c>
      <c r="CN5" s="802"/>
      <c r="CO5" s="802"/>
      <c r="CP5" s="802"/>
      <c r="CQ5" s="803"/>
      <c r="CR5" s="801" t="s">
        <v>375</v>
      </c>
      <c r="CS5" s="802"/>
      <c r="CT5" s="802"/>
      <c r="CU5" s="802"/>
      <c r="CV5" s="803"/>
      <c r="CW5" s="801" t="s">
        <v>376</v>
      </c>
      <c r="CX5" s="802"/>
      <c r="CY5" s="802"/>
      <c r="CZ5" s="802"/>
      <c r="DA5" s="803"/>
      <c r="DB5" s="801" t="s">
        <v>377</v>
      </c>
      <c r="DC5" s="802"/>
      <c r="DD5" s="802"/>
      <c r="DE5" s="802"/>
      <c r="DF5" s="803"/>
      <c r="DG5" s="807" t="s">
        <v>378</v>
      </c>
      <c r="DH5" s="808"/>
      <c r="DI5" s="808"/>
      <c r="DJ5" s="808"/>
      <c r="DK5" s="809"/>
      <c r="DL5" s="807" t="s">
        <v>379</v>
      </c>
      <c r="DM5" s="808"/>
      <c r="DN5" s="808"/>
      <c r="DO5" s="808"/>
      <c r="DP5" s="809"/>
      <c r="DQ5" s="801" t="s">
        <v>380</v>
      </c>
      <c r="DR5" s="802"/>
      <c r="DS5" s="802"/>
      <c r="DT5" s="802"/>
      <c r="DU5" s="803"/>
      <c r="DV5" s="801" t="s">
        <v>371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381</v>
      </c>
      <c r="C7" s="816"/>
      <c r="D7" s="816"/>
      <c r="E7" s="816"/>
      <c r="F7" s="816"/>
      <c r="G7" s="816"/>
      <c r="H7" s="816"/>
      <c r="I7" s="816"/>
      <c r="J7" s="816"/>
      <c r="K7" s="816"/>
      <c r="L7" s="816"/>
      <c r="M7" s="816"/>
      <c r="N7" s="816"/>
      <c r="O7" s="816"/>
      <c r="P7" s="817"/>
      <c r="Q7" s="818">
        <v>15780</v>
      </c>
      <c r="R7" s="819"/>
      <c r="S7" s="819"/>
      <c r="T7" s="819"/>
      <c r="U7" s="819"/>
      <c r="V7" s="819">
        <v>14959</v>
      </c>
      <c r="W7" s="819"/>
      <c r="X7" s="819"/>
      <c r="Y7" s="819"/>
      <c r="Z7" s="819"/>
      <c r="AA7" s="819">
        <v>821</v>
      </c>
      <c r="AB7" s="819"/>
      <c r="AC7" s="819"/>
      <c r="AD7" s="819"/>
      <c r="AE7" s="820"/>
      <c r="AF7" s="821">
        <v>558</v>
      </c>
      <c r="AG7" s="822"/>
      <c r="AH7" s="822"/>
      <c r="AI7" s="822"/>
      <c r="AJ7" s="823"/>
      <c r="AK7" s="858">
        <v>530</v>
      </c>
      <c r="AL7" s="859"/>
      <c r="AM7" s="859"/>
      <c r="AN7" s="859"/>
      <c r="AO7" s="859"/>
      <c r="AP7" s="859">
        <v>2718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382</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t="s">
        <v>580</v>
      </c>
      <c r="AB8" s="843"/>
      <c r="AC8" s="843"/>
      <c r="AD8" s="843"/>
      <c r="AE8" s="844"/>
      <c r="AF8" s="845" t="s">
        <v>126</v>
      </c>
      <c r="AG8" s="846"/>
      <c r="AH8" s="846"/>
      <c r="AI8" s="846"/>
      <c r="AJ8" s="847"/>
      <c r="AK8" s="848" t="s">
        <v>580</v>
      </c>
      <c r="AL8" s="849"/>
      <c r="AM8" s="849"/>
      <c r="AN8" s="849"/>
      <c r="AO8" s="849"/>
      <c r="AP8" s="849" t="s">
        <v>580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15780</v>
      </c>
      <c r="R23" s="878"/>
      <c r="S23" s="878"/>
      <c r="T23" s="878"/>
      <c r="U23" s="878"/>
      <c r="V23" s="878">
        <v>14959</v>
      </c>
      <c r="W23" s="878"/>
      <c r="X23" s="878"/>
      <c r="Y23" s="878"/>
      <c r="Z23" s="878"/>
      <c r="AA23" s="878">
        <v>821</v>
      </c>
      <c r="AB23" s="878"/>
      <c r="AC23" s="878"/>
      <c r="AD23" s="878"/>
      <c r="AE23" s="879"/>
      <c r="AF23" s="880">
        <v>558</v>
      </c>
      <c r="AG23" s="878"/>
      <c r="AH23" s="878"/>
      <c r="AI23" s="878"/>
      <c r="AJ23" s="881"/>
      <c r="AK23" s="882"/>
      <c r="AL23" s="883"/>
      <c r="AM23" s="883"/>
      <c r="AN23" s="883"/>
      <c r="AO23" s="883"/>
      <c r="AP23" s="878">
        <v>2718</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364</v>
      </c>
      <c r="B26" s="825"/>
      <c r="C26" s="825"/>
      <c r="D26" s="825"/>
      <c r="E26" s="825"/>
      <c r="F26" s="825"/>
      <c r="G26" s="825"/>
      <c r="H26" s="825"/>
      <c r="I26" s="825"/>
      <c r="J26" s="825"/>
      <c r="K26" s="825"/>
      <c r="L26" s="825"/>
      <c r="M26" s="825"/>
      <c r="N26" s="825"/>
      <c r="O26" s="825"/>
      <c r="P26" s="826"/>
      <c r="Q26" s="801" t="s">
        <v>388</v>
      </c>
      <c r="R26" s="802"/>
      <c r="S26" s="802"/>
      <c r="T26" s="802"/>
      <c r="U26" s="803"/>
      <c r="V26" s="801" t="s">
        <v>389</v>
      </c>
      <c r="W26" s="802"/>
      <c r="X26" s="802"/>
      <c r="Y26" s="802"/>
      <c r="Z26" s="803"/>
      <c r="AA26" s="801" t="s">
        <v>390</v>
      </c>
      <c r="AB26" s="802"/>
      <c r="AC26" s="802"/>
      <c r="AD26" s="802"/>
      <c r="AE26" s="802"/>
      <c r="AF26" s="896" t="s">
        <v>391</v>
      </c>
      <c r="AG26" s="897"/>
      <c r="AH26" s="897"/>
      <c r="AI26" s="897"/>
      <c r="AJ26" s="898"/>
      <c r="AK26" s="802" t="s">
        <v>392</v>
      </c>
      <c r="AL26" s="802"/>
      <c r="AM26" s="802"/>
      <c r="AN26" s="802"/>
      <c r="AO26" s="803"/>
      <c r="AP26" s="801" t="s">
        <v>393</v>
      </c>
      <c r="AQ26" s="802"/>
      <c r="AR26" s="802"/>
      <c r="AS26" s="802"/>
      <c r="AT26" s="803"/>
      <c r="AU26" s="801" t="s">
        <v>394</v>
      </c>
      <c r="AV26" s="802"/>
      <c r="AW26" s="802"/>
      <c r="AX26" s="802"/>
      <c r="AY26" s="803"/>
      <c r="AZ26" s="801" t="s">
        <v>395</v>
      </c>
      <c r="BA26" s="802"/>
      <c r="BB26" s="802"/>
      <c r="BC26" s="802"/>
      <c r="BD26" s="803"/>
      <c r="BE26" s="801" t="s">
        <v>371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396</v>
      </c>
      <c r="C28" s="816"/>
      <c r="D28" s="816"/>
      <c r="E28" s="816"/>
      <c r="F28" s="816"/>
      <c r="G28" s="816"/>
      <c r="H28" s="816"/>
      <c r="I28" s="816"/>
      <c r="J28" s="816"/>
      <c r="K28" s="816"/>
      <c r="L28" s="816"/>
      <c r="M28" s="816"/>
      <c r="N28" s="816"/>
      <c r="O28" s="816"/>
      <c r="P28" s="817"/>
      <c r="Q28" s="906">
        <v>3539</v>
      </c>
      <c r="R28" s="907"/>
      <c r="S28" s="907"/>
      <c r="T28" s="907"/>
      <c r="U28" s="907"/>
      <c r="V28" s="907">
        <v>3477</v>
      </c>
      <c r="W28" s="907"/>
      <c r="X28" s="907"/>
      <c r="Y28" s="907"/>
      <c r="Z28" s="907"/>
      <c r="AA28" s="907">
        <v>62</v>
      </c>
      <c r="AB28" s="907"/>
      <c r="AC28" s="907"/>
      <c r="AD28" s="907"/>
      <c r="AE28" s="908"/>
      <c r="AF28" s="909">
        <v>62</v>
      </c>
      <c r="AG28" s="907"/>
      <c r="AH28" s="907"/>
      <c r="AI28" s="907"/>
      <c r="AJ28" s="910"/>
      <c r="AK28" s="911">
        <v>309</v>
      </c>
      <c r="AL28" s="902"/>
      <c r="AM28" s="902"/>
      <c r="AN28" s="902"/>
      <c r="AO28" s="902"/>
      <c r="AP28" s="902" t="s">
        <v>580</v>
      </c>
      <c r="AQ28" s="902"/>
      <c r="AR28" s="902"/>
      <c r="AS28" s="902"/>
      <c r="AT28" s="902"/>
      <c r="AU28" s="902" t="s">
        <v>580</v>
      </c>
      <c r="AV28" s="902"/>
      <c r="AW28" s="902"/>
      <c r="AX28" s="902"/>
      <c r="AY28" s="902"/>
      <c r="AZ28" s="903" t="s">
        <v>580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397</v>
      </c>
      <c r="C29" s="840"/>
      <c r="D29" s="840"/>
      <c r="E29" s="840"/>
      <c r="F29" s="840"/>
      <c r="G29" s="840"/>
      <c r="H29" s="840"/>
      <c r="I29" s="840"/>
      <c r="J29" s="840"/>
      <c r="K29" s="840"/>
      <c r="L29" s="840"/>
      <c r="M29" s="840"/>
      <c r="N29" s="840"/>
      <c r="O29" s="840"/>
      <c r="P29" s="841"/>
      <c r="Q29" s="842">
        <v>2816</v>
      </c>
      <c r="R29" s="843"/>
      <c r="S29" s="843"/>
      <c r="T29" s="843"/>
      <c r="U29" s="843"/>
      <c r="V29" s="843">
        <v>2756</v>
      </c>
      <c r="W29" s="843"/>
      <c r="X29" s="843"/>
      <c r="Y29" s="843"/>
      <c r="Z29" s="843"/>
      <c r="AA29" s="843">
        <v>60</v>
      </c>
      <c r="AB29" s="843"/>
      <c r="AC29" s="843"/>
      <c r="AD29" s="843"/>
      <c r="AE29" s="844"/>
      <c r="AF29" s="845">
        <v>60</v>
      </c>
      <c r="AG29" s="846"/>
      <c r="AH29" s="846"/>
      <c r="AI29" s="846"/>
      <c r="AJ29" s="847"/>
      <c r="AK29" s="914">
        <v>365</v>
      </c>
      <c r="AL29" s="915"/>
      <c r="AM29" s="915"/>
      <c r="AN29" s="915"/>
      <c r="AO29" s="915"/>
      <c r="AP29" s="915" t="s">
        <v>580</v>
      </c>
      <c r="AQ29" s="915"/>
      <c r="AR29" s="915"/>
      <c r="AS29" s="915"/>
      <c r="AT29" s="915"/>
      <c r="AU29" s="915" t="s">
        <v>580</v>
      </c>
      <c r="AV29" s="915"/>
      <c r="AW29" s="915"/>
      <c r="AX29" s="915"/>
      <c r="AY29" s="915"/>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398</v>
      </c>
      <c r="C30" s="840"/>
      <c r="D30" s="840"/>
      <c r="E30" s="840"/>
      <c r="F30" s="840"/>
      <c r="G30" s="840"/>
      <c r="H30" s="840"/>
      <c r="I30" s="840"/>
      <c r="J30" s="840"/>
      <c r="K30" s="840"/>
      <c r="L30" s="840"/>
      <c r="M30" s="840"/>
      <c r="N30" s="840"/>
      <c r="O30" s="840"/>
      <c r="P30" s="841"/>
      <c r="Q30" s="842">
        <v>781</v>
      </c>
      <c r="R30" s="843"/>
      <c r="S30" s="843"/>
      <c r="T30" s="843"/>
      <c r="U30" s="843"/>
      <c r="V30" s="843">
        <v>776</v>
      </c>
      <c r="W30" s="843"/>
      <c r="X30" s="843"/>
      <c r="Y30" s="843"/>
      <c r="Z30" s="843"/>
      <c r="AA30" s="843">
        <v>5</v>
      </c>
      <c r="AB30" s="843"/>
      <c r="AC30" s="843"/>
      <c r="AD30" s="843"/>
      <c r="AE30" s="844"/>
      <c r="AF30" s="845">
        <v>5</v>
      </c>
      <c r="AG30" s="846"/>
      <c r="AH30" s="846"/>
      <c r="AI30" s="846"/>
      <c r="AJ30" s="847"/>
      <c r="AK30" s="914">
        <v>519</v>
      </c>
      <c r="AL30" s="915"/>
      <c r="AM30" s="915"/>
      <c r="AN30" s="915"/>
      <c r="AO30" s="915"/>
      <c r="AP30" s="915" t="s">
        <v>580</v>
      </c>
      <c r="AQ30" s="915"/>
      <c r="AR30" s="915"/>
      <c r="AS30" s="915"/>
      <c r="AT30" s="915"/>
      <c r="AU30" s="915" t="s">
        <v>580</v>
      </c>
      <c r="AV30" s="915"/>
      <c r="AW30" s="915"/>
      <c r="AX30" s="915"/>
      <c r="AY30" s="915"/>
      <c r="AZ30" s="916" t="s">
        <v>580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399</v>
      </c>
      <c r="C31" s="840"/>
      <c r="D31" s="840"/>
      <c r="E31" s="840"/>
      <c r="F31" s="840"/>
      <c r="G31" s="840"/>
      <c r="H31" s="840"/>
      <c r="I31" s="840"/>
      <c r="J31" s="840"/>
      <c r="K31" s="840"/>
      <c r="L31" s="840"/>
      <c r="M31" s="840"/>
      <c r="N31" s="840"/>
      <c r="O31" s="840"/>
      <c r="P31" s="841"/>
      <c r="Q31" s="842">
        <v>508</v>
      </c>
      <c r="R31" s="843"/>
      <c r="S31" s="843"/>
      <c r="T31" s="843"/>
      <c r="U31" s="843"/>
      <c r="V31" s="843">
        <v>384</v>
      </c>
      <c r="W31" s="843"/>
      <c r="X31" s="843"/>
      <c r="Y31" s="843"/>
      <c r="Z31" s="843"/>
      <c r="AA31" s="843">
        <v>124</v>
      </c>
      <c r="AB31" s="843"/>
      <c r="AC31" s="843"/>
      <c r="AD31" s="843"/>
      <c r="AE31" s="844"/>
      <c r="AF31" s="845">
        <v>1411</v>
      </c>
      <c r="AG31" s="846"/>
      <c r="AH31" s="846"/>
      <c r="AI31" s="846"/>
      <c r="AJ31" s="847"/>
      <c r="AK31" s="914" t="s">
        <v>580</v>
      </c>
      <c r="AL31" s="915"/>
      <c r="AM31" s="915"/>
      <c r="AN31" s="915"/>
      <c r="AO31" s="915"/>
      <c r="AP31" s="915">
        <v>65</v>
      </c>
      <c r="AQ31" s="915"/>
      <c r="AR31" s="915"/>
      <c r="AS31" s="915"/>
      <c r="AT31" s="915"/>
      <c r="AU31" s="915" t="s">
        <v>580</v>
      </c>
      <c r="AV31" s="915"/>
      <c r="AW31" s="915"/>
      <c r="AX31" s="915"/>
      <c r="AY31" s="915"/>
      <c r="AZ31" s="916" t="s">
        <v>580</v>
      </c>
      <c r="BA31" s="916"/>
      <c r="BB31" s="916"/>
      <c r="BC31" s="916"/>
      <c r="BD31" s="916"/>
      <c r="BE31" s="912" t="s">
        <v>400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401</v>
      </c>
      <c r="C32" s="840"/>
      <c r="D32" s="840"/>
      <c r="E32" s="840"/>
      <c r="F32" s="840"/>
      <c r="G32" s="840"/>
      <c r="H32" s="840"/>
      <c r="I32" s="840"/>
      <c r="J32" s="840"/>
      <c r="K32" s="840"/>
      <c r="L32" s="840"/>
      <c r="M32" s="840"/>
      <c r="N32" s="840"/>
      <c r="O32" s="840"/>
      <c r="P32" s="841"/>
      <c r="Q32" s="842">
        <v>824</v>
      </c>
      <c r="R32" s="843"/>
      <c r="S32" s="843"/>
      <c r="T32" s="843"/>
      <c r="U32" s="843"/>
      <c r="V32" s="843">
        <v>758</v>
      </c>
      <c r="W32" s="843"/>
      <c r="X32" s="843"/>
      <c r="Y32" s="843"/>
      <c r="Z32" s="843"/>
      <c r="AA32" s="843">
        <v>66</v>
      </c>
      <c r="AB32" s="843"/>
      <c r="AC32" s="843"/>
      <c r="AD32" s="843"/>
      <c r="AE32" s="844"/>
      <c r="AF32" s="845">
        <v>277</v>
      </c>
      <c r="AG32" s="846"/>
      <c r="AH32" s="846"/>
      <c r="AI32" s="846"/>
      <c r="AJ32" s="847"/>
      <c r="AK32" s="914" t="s">
        <v>580</v>
      </c>
      <c r="AL32" s="915"/>
      <c r="AM32" s="915"/>
      <c r="AN32" s="915"/>
      <c r="AO32" s="915"/>
      <c r="AP32" s="915">
        <v>2725</v>
      </c>
      <c r="AQ32" s="915"/>
      <c r="AR32" s="915"/>
      <c r="AS32" s="915"/>
      <c r="AT32" s="915"/>
      <c r="AU32" s="915">
        <v>2652</v>
      </c>
      <c r="AV32" s="915"/>
      <c r="AW32" s="915"/>
      <c r="AX32" s="915"/>
      <c r="AY32" s="915"/>
      <c r="AZ32" s="916" t="s">
        <v>580</v>
      </c>
      <c r="BA32" s="916"/>
      <c r="BB32" s="916"/>
      <c r="BC32" s="916"/>
      <c r="BD32" s="916"/>
      <c r="BE32" s="912" t="s">
        <v>402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1815</v>
      </c>
      <c r="AG63" s="926"/>
      <c r="AH63" s="926"/>
      <c r="AI63" s="926"/>
      <c r="AJ63" s="927"/>
      <c r="AK63" s="928"/>
      <c r="AL63" s="923"/>
      <c r="AM63" s="923"/>
      <c r="AN63" s="923"/>
      <c r="AO63" s="923"/>
      <c r="AP63" s="926">
        <v>2790</v>
      </c>
      <c r="AQ63" s="926"/>
      <c r="AR63" s="926"/>
      <c r="AS63" s="926"/>
      <c r="AT63" s="926"/>
      <c r="AU63" s="926">
        <v>2652</v>
      </c>
      <c r="AV63" s="926"/>
      <c r="AW63" s="926"/>
      <c r="AX63" s="926"/>
      <c r="AY63" s="926"/>
      <c r="AZ63" s="930"/>
      <c r="BA63" s="930"/>
      <c r="BB63" s="930"/>
      <c r="BC63" s="930"/>
      <c r="BD63" s="930"/>
      <c r="BE63" s="931"/>
      <c r="BF63" s="931"/>
      <c r="BG63" s="931"/>
      <c r="BH63" s="931"/>
      <c r="BI63" s="932"/>
      <c r="BJ63" s="933" t="s">
        <v>405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407</v>
      </c>
      <c r="B66" s="825"/>
      <c r="C66" s="825"/>
      <c r="D66" s="825"/>
      <c r="E66" s="825"/>
      <c r="F66" s="825"/>
      <c r="G66" s="825"/>
      <c r="H66" s="825"/>
      <c r="I66" s="825"/>
      <c r="J66" s="825"/>
      <c r="K66" s="825"/>
      <c r="L66" s="825"/>
      <c r="M66" s="825"/>
      <c r="N66" s="825"/>
      <c r="O66" s="825"/>
      <c r="P66" s="826"/>
      <c r="Q66" s="801" t="s">
        <v>388</v>
      </c>
      <c r="R66" s="802"/>
      <c r="S66" s="802"/>
      <c r="T66" s="802"/>
      <c r="U66" s="803"/>
      <c r="V66" s="801" t="s">
        <v>408</v>
      </c>
      <c r="W66" s="802"/>
      <c r="X66" s="802"/>
      <c r="Y66" s="802"/>
      <c r="Z66" s="803"/>
      <c r="AA66" s="801" t="s">
        <v>409</v>
      </c>
      <c r="AB66" s="802"/>
      <c r="AC66" s="802"/>
      <c r="AD66" s="802"/>
      <c r="AE66" s="803"/>
      <c r="AF66" s="936" t="s">
        <v>410</v>
      </c>
      <c r="AG66" s="897"/>
      <c r="AH66" s="897"/>
      <c r="AI66" s="897"/>
      <c r="AJ66" s="937"/>
      <c r="AK66" s="801" t="s">
        <v>411</v>
      </c>
      <c r="AL66" s="825"/>
      <c r="AM66" s="825"/>
      <c r="AN66" s="825"/>
      <c r="AO66" s="826"/>
      <c r="AP66" s="801" t="s">
        <v>393</v>
      </c>
      <c r="AQ66" s="802"/>
      <c r="AR66" s="802"/>
      <c r="AS66" s="802"/>
      <c r="AT66" s="803"/>
      <c r="AU66" s="801" t="s">
        <v>412</v>
      </c>
      <c r="AV66" s="802"/>
      <c r="AW66" s="802"/>
      <c r="AX66" s="802"/>
      <c r="AY66" s="803"/>
      <c r="AZ66" s="801" t="s">
        <v>371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568</v>
      </c>
      <c r="C68" s="954"/>
      <c r="D68" s="954"/>
      <c r="E68" s="954"/>
      <c r="F68" s="954"/>
      <c r="G68" s="954"/>
      <c r="H68" s="954"/>
      <c r="I68" s="954"/>
      <c r="J68" s="954"/>
      <c r="K68" s="954"/>
      <c r="L68" s="954"/>
      <c r="M68" s="954"/>
      <c r="N68" s="954"/>
      <c r="O68" s="954"/>
      <c r="P68" s="955"/>
      <c r="Q68" s="956">
        <v>4579</v>
      </c>
      <c r="R68" s="950"/>
      <c r="S68" s="950"/>
      <c r="T68" s="950"/>
      <c r="U68" s="950"/>
      <c r="V68" s="950">
        <v>4211</v>
      </c>
      <c r="W68" s="950"/>
      <c r="X68" s="950"/>
      <c r="Y68" s="950"/>
      <c r="Z68" s="950"/>
      <c r="AA68" s="950">
        <v>368</v>
      </c>
      <c r="AB68" s="950"/>
      <c r="AC68" s="950"/>
      <c r="AD68" s="950"/>
      <c r="AE68" s="950"/>
      <c r="AF68" s="950">
        <v>368</v>
      </c>
      <c r="AG68" s="950"/>
      <c r="AH68" s="950"/>
      <c r="AI68" s="950"/>
      <c r="AJ68" s="950"/>
      <c r="AK68" s="950" t="s">
        <v>569</v>
      </c>
      <c r="AL68" s="950"/>
      <c r="AM68" s="950"/>
      <c r="AN68" s="950"/>
      <c r="AO68" s="950"/>
      <c r="AP68" s="950" t="s">
        <v>570</v>
      </c>
      <c r="AQ68" s="950"/>
      <c r="AR68" s="950"/>
      <c r="AS68" s="950"/>
      <c r="AT68" s="950"/>
      <c r="AU68" s="950" t="s">
        <v>570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571</v>
      </c>
      <c r="C69" s="958"/>
      <c r="D69" s="958"/>
      <c r="E69" s="958"/>
      <c r="F69" s="958"/>
      <c r="G69" s="958"/>
      <c r="H69" s="958"/>
      <c r="I69" s="958"/>
      <c r="J69" s="958"/>
      <c r="K69" s="958"/>
      <c r="L69" s="958"/>
      <c r="M69" s="958"/>
      <c r="N69" s="958"/>
      <c r="O69" s="958"/>
      <c r="P69" s="959"/>
      <c r="Q69" s="960">
        <v>1035</v>
      </c>
      <c r="R69" s="915"/>
      <c r="S69" s="915"/>
      <c r="T69" s="915"/>
      <c r="U69" s="915"/>
      <c r="V69" s="915">
        <v>954</v>
      </c>
      <c r="W69" s="915"/>
      <c r="X69" s="915"/>
      <c r="Y69" s="915"/>
      <c r="Z69" s="915"/>
      <c r="AA69" s="915">
        <v>80</v>
      </c>
      <c r="AB69" s="915"/>
      <c r="AC69" s="915"/>
      <c r="AD69" s="915"/>
      <c r="AE69" s="915"/>
      <c r="AF69" s="915">
        <v>80</v>
      </c>
      <c r="AG69" s="915"/>
      <c r="AH69" s="915"/>
      <c r="AI69" s="915"/>
      <c r="AJ69" s="915"/>
      <c r="AK69" s="915" t="s">
        <v>569</v>
      </c>
      <c r="AL69" s="915"/>
      <c r="AM69" s="915"/>
      <c r="AN69" s="915"/>
      <c r="AO69" s="915"/>
      <c r="AP69" s="915" t="s">
        <v>570</v>
      </c>
      <c r="AQ69" s="915"/>
      <c r="AR69" s="915"/>
      <c r="AS69" s="915"/>
      <c r="AT69" s="915"/>
      <c r="AU69" s="915" t="s">
        <v>569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572</v>
      </c>
      <c r="C70" s="958"/>
      <c r="D70" s="958"/>
      <c r="E70" s="958"/>
      <c r="F70" s="958"/>
      <c r="G70" s="958"/>
      <c r="H70" s="958"/>
      <c r="I70" s="958"/>
      <c r="J70" s="958"/>
      <c r="K70" s="958"/>
      <c r="L70" s="958"/>
      <c r="M70" s="958"/>
      <c r="N70" s="958"/>
      <c r="O70" s="958"/>
      <c r="P70" s="959"/>
      <c r="Q70" s="960">
        <v>14</v>
      </c>
      <c r="R70" s="915"/>
      <c r="S70" s="915"/>
      <c r="T70" s="915"/>
      <c r="U70" s="915"/>
      <c r="V70" s="915">
        <v>11</v>
      </c>
      <c r="W70" s="915"/>
      <c r="X70" s="915"/>
      <c r="Y70" s="915"/>
      <c r="Z70" s="915"/>
      <c r="AA70" s="915">
        <v>3</v>
      </c>
      <c r="AB70" s="915"/>
      <c r="AC70" s="915"/>
      <c r="AD70" s="915"/>
      <c r="AE70" s="915"/>
      <c r="AF70" s="915">
        <v>3</v>
      </c>
      <c r="AG70" s="915"/>
      <c r="AH70" s="915"/>
      <c r="AI70" s="915"/>
      <c r="AJ70" s="915"/>
      <c r="AK70" s="915">
        <v>3</v>
      </c>
      <c r="AL70" s="915"/>
      <c r="AM70" s="915"/>
      <c r="AN70" s="915"/>
      <c r="AO70" s="915"/>
      <c r="AP70" s="915" t="s">
        <v>570</v>
      </c>
      <c r="AQ70" s="915"/>
      <c r="AR70" s="915"/>
      <c r="AS70" s="915"/>
      <c r="AT70" s="915"/>
      <c r="AU70" s="915" t="s">
        <v>570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573</v>
      </c>
      <c r="C71" s="958"/>
      <c r="D71" s="958"/>
      <c r="E71" s="958"/>
      <c r="F71" s="958"/>
      <c r="G71" s="958"/>
      <c r="H71" s="958"/>
      <c r="I71" s="958"/>
      <c r="J71" s="958"/>
      <c r="K71" s="958"/>
      <c r="L71" s="958"/>
      <c r="M71" s="958"/>
      <c r="N71" s="958"/>
      <c r="O71" s="958"/>
      <c r="P71" s="959"/>
      <c r="Q71" s="960">
        <v>312</v>
      </c>
      <c r="R71" s="915"/>
      <c r="S71" s="915"/>
      <c r="T71" s="915"/>
      <c r="U71" s="915"/>
      <c r="V71" s="915">
        <v>269</v>
      </c>
      <c r="W71" s="915"/>
      <c r="X71" s="915"/>
      <c r="Y71" s="915"/>
      <c r="Z71" s="915"/>
      <c r="AA71" s="915">
        <v>42</v>
      </c>
      <c r="AB71" s="915"/>
      <c r="AC71" s="915"/>
      <c r="AD71" s="915"/>
      <c r="AE71" s="915"/>
      <c r="AF71" s="915">
        <v>42</v>
      </c>
      <c r="AG71" s="915"/>
      <c r="AH71" s="915"/>
      <c r="AI71" s="915"/>
      <c r="AJ71" s="915"/>
      <c r="AK71" s="915" t="s">
        <v>570</v>
      </c>
      <c r="AL71" s="915"/>
      <c r="AM71" s="915"/>
      <c r="AN71" s="915"/>
      <c r="AO71" s="915"/>
      <c r="AP71" s="915">
        <v>23</v>
      </c>
      <c r="AQ71" s="915"/>
      <c r="AR71" s="915"/>
      <c r="AS71" s="915"/>
      <c r="AT71" s="915"/>
      <c r="AU71" s="915">
        <v>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574</v>
      </c>
      <c r="C72" s="958"/>
      <c r="D72" s="958"/>
      <c r="E72" s="958"/>
      <c r="F72" s="958"/>
      <c r="G72" s="958"/>
      <c r="H72" s="958"/>
      <c r="I72" s="958"/>
      <c r="J72" s="958"/>
      <c r="K72" s="958"/>
      <c r="L72" s="958"/>
      <c r="M72" s="958"/>
      <c r="N72" s="958"/>
      <c r="O72" s="958"/>
      <c r="P72" s="959"/>
      <c r="Q72" s="960">
        <v>1154</v>
      </c>
      <c r="R72" s="915"/>
      <c r="S72" s="915"/>
      <c r="T72" s="915"/>
      <c r="U72" s="915"/>
      <c r="V72" s="915">
        <v>1146</v>
      </c>
      <c r="W72" s="915"/>
      <c r="X72" s="915"/>
      <c r="Y72" s="915"/>
      <c r="Z72" s="915"/>
      <c r="AA72" s="915">
        <v>8</v>
      </c>
      <c r="AB72" s="915"/>
      <c r="AC72" s="915"/>
      <c r="AD72" s="915"/>
      <c r="AE72" s="915"/>
      <c r="AF72" s="915">
        <v>8</v>
      </c>
      <c r="AG72" s="915"/>
      <c r="AH72" s="915"/>
      <c r="AI72" s="915"/>
      <c r="AJ72" s="915"/>
      <c r="AK72" s="915" t="s">
        <v>565</v>
      </c>
      <c r="AL72" s="915"/>
      <c r="AM72" s="915"/>
      <c r="AN72" s="915"/>
      <c r="AO72" s="915"/>
      <c r="AP72" s="915" t="s">
        <v>569</v>
      </c>
      <c r="AQ72" s="915"/>
      <c r="AR72" s="915"/>
      <c r="AS72" s="915"/>
      <c r="AT72" s="915"/>
      <c r="AU72" s="915" t="s">
        <v>570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575</v>
      </c>
      <c r="C73" s="958"/>
      <c r="D73" s="958"/>
      <c r="E73" s="958"/>
      <c r="F73" s="958"/>
      <c r="G73" s="958"/>
      <c r="H73" s="958"/>
      <c r="I73" s="958"/>
      <c r="J73" s="958"/>
      <c r="K73" s="958"/>
      <c r="L73" s="958"/>
      <c r="M73" s="958"/>
      <c r="N73" s="958"/>
      <c r="O73" s="958"/>
      <c r="P73" s="959"/>
      <c r="Q73" s="960">
        <v>316</v>
      </c>
      <c r="R73" s="915"/>
      <c r="S73" s="915"/>
      <c r="T73" s="915"/>
      <c r="U73" s="915"/>
      <c r="V73" s="915">
        <v>304</v>
      </c>
      <c r="W73" s="915"/>
      <c r="X73" s="915"/>
      <c r="Y73" s="915"/>
      <c r="Z73" s="915"/>
      <c r="AA73" s="915">
        <v>12</v>
      </c>
      <c r="AB73" s="915"/>
      <c r="AC73" s="915"/>
      <c r="AD73" s="915"/>
      <c r="AE73" s="915"/>
      <c r="AF73" s="915">
        <v>12</v>
      </c>
      <c r="AG73" s="915"/>
      <c r="AH73" s="915"/>
      <c r="AI73" s="915"/>
      <c r="AJ73" s="915"/>
      <c r="AK73" s="915">
        <v>6</v>
      </c>
      <c r="AL73" s="915"/>
      <c r="AM73" s="915"/>
      <c r="AN73" s="915"/>
      <c r="AO73" s="915"/>
      <c r="AP73" s="915" t="s">
        <v>570</v>
      </c>
      <c r="AQ73" s="915"/>
      <c r="AR73" s="915"/>
      <c r="AS73" s="915"/>
      <c r="AT73" s="915"/>
      <c r="AU73" s="915" t="s">
        <v>570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576</v>
      </c>
      <c r="C74" s="958"/>
      <c r="D74" s="958"/>
      <c r="E74" s="958"/>
      <c r="F74" s="958"/>
      <c r="G74" s="958"/>
      <c r="H74" s="958"/>
      <c r="I74" s="958"/>
      <c r="J74" s="958"/>
      <c r="K74" s="958"/>
      <c r="L74" s="958"/>
      <c r="M74" s="958"/>
      <c r="N74" s="958"/>
      <c r="O74" s="958"/>
      <c r="P74" s="959"/>
      <c r="Q74" s="960">
        <v>3271</v>
      </c>
      <c r="R74" s="915"/>
      <c r="S74" s="915"/>
      <c r="T74" s="915"/>
      <c r="U74" s="915"/>
      <c r="V74" s="915">
        <v>3212</v>
      </c>
      <c r="W74" s="915"/>
      <c r="X74" s="915"/>
      <c r="Y74" s="915"/>
      <c r="Z74" s="915"/>
      <c r="AA74" s="915">
        <v>59</v>
      </c>
      <c r="AB74" s="915"/>
      <c r="AC74" s="915"/>
      <c r="AD74" s="915"/>
      <c r="AE74" s="915"/>
      <c r="AF74" s="915">
        <v>59</v>
      </c>
      <c r="AG74" s="915"/>
      <c r="AH74" s="915"/>
      <c r="AI74" s="915"/>
      <c r="AJ74" s="915"/>
      <c r="AK74" s="915" t="s">
        <v>577</v>
      </c>
      <c r="AL74" s="915"/>
      <c r="AM74" s="915"/>
      <c r="AN74" s="915"/>
      <c r="AO74" s="915"/>
      <c r="AP74" s="915">
        <v>920</v>
      </c>
      <c r="AQ74" s="915"/>
      <c r="AR74" s="915"/>
      <c r="AS74" s="915"/>
      <c r="AT74" s="915"/>
      <c r="AU74" s="915">
        <v>208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578</v>
      </c>
      <c r="C75" s="958"/>
      <c r="D75" s="958"/>
      <c r="E75" s="958"/>
      <c r="F75" s="958"/>
      <c r="G75" s="958"/>
      <c r="H75" s="958"/>
      <c r="I75" s="958"/>
      <c r="J75" s="958"/>
      <c r="K75" s="958"/>
      <c r="L75" s="958"/>
      <c r="M75" s="958"/>
      <c r="N75" s="958"/>
      <c r="O75" s="958"/>
      <c r="P75" s="959"/>
      <c r="Q75" s="963">
        <v>50</v>
      </c>
      <c r="R75" s="964"/>
      <c r="S75" s="964"/>
      <c r="T75" s="964"/>
      <c r="U75" s="914"/>
      <c r="V75" s="965">
        <v>37</v>
      </c>
      <c r="W75" s="964"/>
      <c r="X75" s="964"/>
      <c r="Y75" s="964"/>
      <c r="Z75" s="914"/>
      <c r="AA75" s="965">
        <v>12</v>
      </c>
      <c r="AB75" s="964"/>
      <c r="AC75" s="964"/>
      <c r="AD75" s="964"/>
      <c r="AE75" s="914"/>
      <c r="AF75" s="965">
        <v>12</v>
      </c>
      <c r="AG75" s="964"/>
      <c r="AH75" s="964"/>
      <c r="AI75" s="964"/>
      <c r="AJ75" s="914"/>
      <c r="AK75" s="965" t="s">
        <v>570</v>
      </c>
      <c r="AL75" s="964"/>
      <c r="AM75" s="964"/>
      <c r="AN75" s="964"/>
      <c r="AO75" s="914"/>
      <c r="AP75" s="965" t="s">
        <v>570</v>
      </c>
      <c r="AQ75" s="964"/>
      <c r="AR75" s="964"/>
      <c r="AS75" s="964"/>
      <c r="AT75" s="914"/>
      <c r="AU75" s="965" t="s">
        <v>565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579</v>
      </c>
      <c r="C76" s="958"/>
      <c r="D76" s="958"/>
      <c r="E76" s="958"/>
      <c r="F76" s="958"/>
      <c r="G76" s="958"/>
      <c r="H76" s="958"/>
      <c r="I76" s="958"/>
      <c r="J76" s="958"/>
      <c r="K76" s="958"/>
      <c r="L76" s="958"/>
      <c r="M76" s="958"/>
      <c r="N76" s="958"/>
      <c r="O76" s="958"/>
      <c r="P76" s="959"/>
      <c r="Q76" s="963">
        <v>438691</v>
      </c>
      <c r="R76" s="964"/>
      <c r="S76" s="964"/>
      <c r="T76" s="964"/>
      <c r="U76" s="914"/>
      <c r="V76" s="965">
        <v>428211</v>
      </c>
      <c r="W76" s="964"/>
      <c r="X76" s="964"/>
      <c r="Y76" s="964"/>
      <c r="Z76" s="914"/>
      <c r="AA76" s="965">
        <v>10481</v>
      </c>
      <c r="AB76" s="964"/>
      <c r="AC76" s="964"/>
      <c r="AD76" s="964"/>
      <c r="AE76" s="914"/>
      <c r="AF76" s="965">
        <v>10481</v>
      </c>
      <c r="AG76" s="964"/>
      <c r="AH76" s="964"/>
      <c r="AI76" s="964"/>
      <c r="AJ76" s="914"/>
      <c r="AK76" s="965">
        <v>1023</v>
      </c>
      <c r="AL76" s="964"/>
      <c r="AM76" s="964"/>
      <c r="AN76" s="964"/>
      <c r="AO76" s="914"/>
      <c r="AP76" s="965" t="s">
        <v>565</v>
      </c>
      <c r="AQ76" s="964"/>
      <c r="AR76" s="964"/>
      <c r="AS76" s="964"/>
      <c r="AT76" s="914"/>
      <c r="AU76" s="965" t="s">
        <v>570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384</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11065</v>
      </c>
      <c r="AG88" s="926"/>
      <c r="AH88" s="926"/>
      <c r="AI88" s="926"/>
      <c r="AJ88" s="926"/>
      <c r="AK88" s="923"/>
      <c r="AL88" s="923"/>
      <c r="AM88" s="923"/>
      <c r="AN88" s="923"/>
      <c r="AO88" s="923"/>
      <c r="AP88" s="926">
        <v>943</v>
      </c>
      <c r="AQ88" s="926"/>
      <c r="AR88" s="926"/>
      <c r="AS88" s="926"/>
      <c r="AT88" s="926"/>
      <c r="AU88" s="926">
        <v>211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301</v>
      </c>
      <c r="AG109" s="979"/>
      <c r="AH109" s="979"/>
      <c r="AI109" s="979"/>
      <c r="AJ109" s="980"/>
      <c r="AK109" s="978" t="s">
        <v>300</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301</v>
      </c>
      <c r="BW109" s="979"/>
      <c r="BX109" s="979"/>
      <c r="BY109" s="979"/>
      <c r="BZ109" s="980"/>
      <c r="CA109" s="978" t="s">
        <v>300</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301</v>
      </c>
      <c r="DM109" s="979"/>
      <c r="DN109" s="979"/>
      <c r="DO109" s="979"/>
      <c r="DP109" s="980"/>
      <c r="DQ109" s="978" t="s">
        <v>300</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425960</v>
      </c>
      <c r="AB110" s="986"/>
      <c r="AC110" s="986"/>
      <c r="AD110" s="986"/>
      <c r="AE110" s="987"/>
      <c r="AF110" s="988">
        <v>397632</v>
      </c>
      <c r="AG110" s="986"/>
      <c r="AH110" s="986"/>
      <c r="AI110" s="986"/>
      <c r="AJ110" s="987"/>
      <c r="AK110" s="988">
        <v>361539</v>
      </c>
      <c r="AL110" s="986"/>
      <c r="AM110" s="986"/>
      <c r="AN110" s="986"/>
      <c r="AO110" s="987"/>
      <c r="AP110" s="989">
        <v>3.5</v>
      </c>
      <c r="AQ110" s="990"/>
      <c r="AR110" s="990"/>
      <c r="AS110" s="990"/>
      <c r="AT110" s="991"/>
      <c r="AU110" s="992" t="s">
        <v>72</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3094591</v>
      </c>
      <c r="BR110" s="1021"/>
      <c r="BS110" s="1021"/>
      <c r="BT110" s="1021"/>
      <c r="BU110" s="1021"/>
      <c r="BV110" s="1021">
        <v>2899725</v>
      </c>
      <c r="BW110" s="1021"/>
      <c r="BX110" s="1021"/>
      <c r="BY110" s="1021"/>
      <c r="BZ110" s="1021"/>
      <c r="CA110" s="1021">
        <v>2718010</v>
      </c>
      <c r="CB110" s="1021"/>
      <c r="CC110" s="1021"/>
      <c r="CD110" s="1021"/>
      <c r="CE110" s="1021"/>
      <c r="CF110" s="1035">
        <v>26</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598413</v>
      </c>
      <c r="DH110" s="1021"/>
      <c r="DI110" s="1021"/>
      <c r="DJ110" s="1021"/>
      <c r="DK110" s="1021"/>
      <c r="DL110" s="1021">
        <v>406887</v>
      </c>
      <c r="DM110" s="1021"/>
      <c r="DN110" s="1021"/>
      <c r="DO110" s="1021"/>
      <c r="DP110" s="1021"/>
      <c r="DQ110" s="1021">
        <v>228600</v>
      </c>
      <c r="DR110" s="1021"/>
      <c r="DS110" s="1021"/>
      <c r="DT110" s="1021"/>
      <c r="DU110" s="1021"/>
      <c r="DV110" s="1022">
        <v>2.2000000000000002</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v>605296</v>
      </c>
      <c r="BR111" s="1014"/>
      <c r="BS111" s="1014"/>
      <c r="BT111" s="1014"/>
      <c r="BU111" s="1014"/>
      <c r="BV111" s="1014">
        <v>681031</v>
      </c>
      <c r="BW111" s="1014"/>
      <c r="BX111" s="1014"/>
      <c r="BY111" s="1014"/>
      <c r="BZ111" s="1014"/>
      <c r="CA111" s="1014">
        <v>1065603</v>
      </c>
      <c r="CB111" s="1014"/>
      <c r="CC111" s="1014"/>
      <c r="CD111" s="1014"/>
      <c r="CE111" s="1014"/>
      <c r="CF111" s="1008">
        <v>10.199999999999999</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126</v>
      </c>
      <c r="DM111" s="1014"/>
      <c r="DN111" s="1014"/>
      <c r="DO111" s="1014"/>
      <c r="DP111" s="1014"/>
      <c r="DQ111" s="1014" t="s">
        <v>126</v>
      </c>
      <c r="DR111" s="1014"/>
      <c r="DS111" s="1014"/>
      <c r="DT111" s="1014"/>
      <c r="DU111" s="1014"/>
      <c r="DV111" s="1015" t="s">
        <v>126</v>
      </c>
      <c r="DW111" s="1015"/>
      <c r="DX111" s="1015"/>
      <c r="DY111" s="1015"/>
      <c r="DZ111" s="1016"/>
    </row>
    <row r="112" spans="1:131" s="247" customFormat="1" ht="26.25" customHeight="1" x14ac:dyDescent="0.15">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126</v>
      </c>
      <c r="AL112" s="1053"/>
      <c r="AM112" s="1053"/>
      <c r="AN112" s="1053"/>
      <c r="AO112" s="1054"/>
      <c r="AP112" s="1056" t="s">
        <v>126</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2150523</v>
      </c>
      <c r="BR112" s="1014"/>
      <c r="BS112" s="1014"/>
      <c r="BT112" s="1014"/>
      <c r="BU112" s="1014"/>
      <c r="BV112" s="1014">
        <v>2293548</v>
      </c>
      <c r="BW112" s="1014"/>
      <c r="BX112" s="1014"/>
      <c r="BY112" s="1014"/>
      <c r="BZ112" s="1014"/>
      <c r="CA112" s="1014">
        <v>2651615</v>
      </c>
      <c r="CB112" s="1014"/>
      <c r="CC112" s="1014"/>
      <c r="CD112" s="1014"/>
      <c r="CE112" s="1014"/>
      <c r="CF112" s="1008">
        <v>25.4</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t="s">
        <v>126</v>
      </c>
      <c r="DR112" s="1014"/>
      <c r="DS112" s="1014"/>
      <c r="DT112" s="1014"/>
      <c r="DU112" s="1014"/>
      <c r="DV112" s="1015" t="s">
        <v>126</v>
      </c>
      <c r="DW112" s="1015"/>
      <c r="DX112" s="1015"/>
      <c r="DY112" s="1015"/>
      <c r="DZ112" s="1016"/>
    </row>
    <row r="113" spans="1:130" s="247" customFormat="1" ht="26.25" customHeight="1" x14ac:dyDescent="0.15">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219569</v>
      </c>
      <c r="AB113" s="1028"/>
      <c r="AC113" s="1028"/>
      <c r="AD113" s="1028"/>
      <c r="AE113" s="1029"/>
      <c r="AF113" s="1030">
        <v>319558</v>
      </c>
      <c r="AG113" s="1028"/>
      <c r="AH113" s="1028"/>
      <c r="AI113" s="1028"/>
      <c r="AJ113" s="1029"/>
      <c r="AK113" s="1030">
        <v>319733</v>
      </c>
      <c r="AL113" s="1028"/>
      <c r="AM113" s="1028"/>
      <c r="AN113" s="1028"/>
      <c r="AO113" s="1029"/>
      <c r="AP113" s="1031">
        <v>3.1</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v>70744</v>
      </c>
      <c r="BR113" s="1014"/>
      <c r="BS113" s="1014"/>
      <c r="BT113" s="1014"/>
      <c r="BU113" s="1014"/>
      <c r="BV113" s="1014">
        <v>99597</v>
      </c>
      <c r="BW113" s="1014"/>
      <c r="BX113" s="1014"/>
      <c r="BY113" s="1014"/>
      <c r="BZ113" s="1014"/>
      <c r="CA113" s="1014">
        <v>210999</v>
      </c>
      <c r="CB113" s="1014"/>
      <c r="CC113" s="1014"/>
      <c r="CD113" s="1014"/>
      <c r="CE113" s="1014"/>
      <c r="CF113" s="1008">
        <v>2</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126</v>
      </c>
      <c r="DR113" s="1053"/>
      <c r="DS113" s="1053"/>
      <c r="DT113" s="1053"/>
      <c r="DU113" s="1054"/>
      <c r="DV113" s="1056" t="s">
        <v>126</v>
      </c>
      <c r="DW113" s="1057"/>
      <c r="DX113" s="1057"/>
      <c r="DY113" s="1057"/>
      <c r="DZ113" s="1058"/>
    </row>
    <row r="114" spans="1:130" s="247" customFormat="1" ht="26.25" customHeight="1" x14ac:dyDescent="0.15">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1789</v>
      </c>
      <c r="AB114" s="1053"/>
      <c r="AC114" s="1053"/>
      <c r="AD114" s="1053"/>
      <c r="AE114" s="1054"/>
      <c r="AF114" s="1055">
        <v>1963</v>
      </c>
      <c r="AG114" s="1053"/>
      <c r="AH114" s="1053"/>
      <c r="AI114" s="1053"/>
      <c r="AJ114" s="1054"/>
      <c r="AK114" s="1055">
        <v>2668</v>
      </c>
      <c r="AL114" s="1053"/>
      <c r="AM114" s="1053"/>
      <c r="AN114" s="1053"/>
      <c r="AO114" s="1054"/>
      <c r="AP114" s="1056">
        <v>0</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1246250</v>
      </c>
      <c r="BR114" s="1014"/>
      <c r="BS114" s="1014"/>
      <c r="BT114" s="1014"/>
      <c r="BU114" s="1014"/>
      <c r="BV114" s="1014">
        <v>1097221</v>
      </c>
      <c r="BW114" s="1014"/>
      <c r="BX114" s="1014"/>
      <c r="BY114" s="1014"/>
      <c r="BZ114" s="1014"/>
      <c r="CA114" s="1014">
        <v>965153</v>
      </c>
      <c r="CB114" s="1014"/>
      <c r="CC114" s="1014"/>
      <c r="CD114" s="1014"/>
      <c r="CE114" s="1014"/>
      <c r="CF114" s="1008">
        <v>9.1999999999999993</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126</v>
      </c>
      <c r="DM114" s="1053"/>
      <c r="DN114" s="1053"/>
      <c r="DO114" s="1053"/>
      <c r="DP114" s="1054"/>
      <c r="DQ114" s="1055" t="s">
        <v>126</v>
      </c>
      <c r="DR114" s="1053"/>
      <c r="DS114" s="1053"/>
      <c r="DT114" s="1053"/>
      <c r="DU114" s="1054"/>
      <c r="DV114" s="1056" t="s">
        <v>126</v>
      </c>
      <c r="DW114" s="1057"/>
      <c r="DX114" s="1057"/>
      <c r="DY114" s="1057"/>
      <c r="DZ114" s="1058"/>
    </row>
    <row r="115" spans="1:130" s="247" customFormat="1" ht="26.25" customHeight="1" x14ac:dyDescent="0.15">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203083</v>
      </c>
      <c r="AB115" s="1028"/>
      <c r="AC115" s="1028"/>
      <c r="AD115" s="1028"/>
      <c r="AE115" s="1029"/>
      <c r="AF115" s="1030">
        <v>199561</v>
      </c>
      <c r="AG115" s="1028"/>
      <c r="AH115" s="1028"/>
      <c r="AI115" s="1028"/>
      <c r="AJ115" s="1029"/>
      <c r="AK115" s="1030">
        <v>232774</v>
      </c>
      <c r="AL115" s="1028"/>
      <c r="AM115" s="1028"/>
      <c r="AN115" s="1028"/>
      <c r="AO115" s="1029"/>
      <c r="AP115" s="1031">
        <v>2.2000000000000002</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126</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v>111768</v>
      </c>
      <c r="DM115" s="1053"/>
      <c r="DN115" s="1053"/>
      <c r="DO115" s="1053"/>
      <c r="DP115" s="1054"/>
      <c r="DQ115" s="1055">
        <v>833726</v>
      </c>
      <c r="DR115" s="1053"/>
      <c r="DS115" s="1053"/>
      <c r="DT115" s="1053"/>
      <c r="DU115" s="1054"/>
      <c r="DV115" s="1056">
        <v>8</v>
      </c>
      <c r="DW115" s="1057"/>
      <c r="DX115" s="1057"/>
      <c r="DY115" s="1057"/>
      <c r="DZ115" s="1058"/>
    </row>
    <row r="116" spans="1:130" s="247" customFormat="1" ht="26.25" customHeight="1" x14ac:dyDescent="0.15">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126</v>
      </c>
      <c r="BW116" s="1014"/>
      <c r="BX116" s="1014"/>
      <c r="BY116" s="1014"/>
      <c r="BZ116" s="1014"/>
      <c r="CA116" s="1014" t="s">
        <v>126</v>
      </c>
      <c r="CB116" s="1014"/>
      <c r="CC116" s="1014"/>
      <c r="CD116" s="1014"/>
      <c r="CE116" s="1014"/>
      <c r="CF116" s="1008" t="s">
        <v>126</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6883</v>
      </c>
      <c r="DH116" s="1053"/>
      <c r="DI116" s="1053"/>
      <c r="DJ116" s="1053"/>
      <c r="DK116" s="1054"/>
      <c r="DL116" s="1055">
        <v>4916</v>
      </c>
      <c r="DM116" s="1053"/>
      <c r="DN116" s="1053"/>
      <c r="DO116" s="1053"/>
      <c r="DP116" s="1054"/>
      <c r="DQ116" s="1055">
        <v>3277</v>
      </c>
      <c r="DR116" s="1053"/>
      <c r="DS116" s="1053"/>
      <c r="DT116" s="1053"/>
      <c r="DU116" s="1054"/>
      <c r="DV116" s="1056">
        <v>0</v>
      </c>
      <c r="DW116" s="1057"/>
      <c r="DX116" s="1057"/>
      <c r="DY116" s="1057"/>
      <c r="DZ116" s="1058"/>
    </row>
    <row r="117" spans="1:130" s="247" customFormat="1" ht="26.25" customHeight="1" x14ac:dyDescent="0.15">
      <c r="A117" s="998" t="s">
        <v>181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850401</v>
      </c>
      <c r="AB117" s="1071"/>
      <c r="AC117" s="1071"/>
      <c r="AD117" s="1071"/>
      <c r="AE117" s="1072"/>
      <c r="AF117" s="1073">
        <v>918714</v>
      </c>
      <c r="AG117" s="1071"/>
      <c r="AH117" s="1071"/>
      <c r="AI117" s="1071"/>
      <c r="AJ117" s="1072"/>
      <c r="AK117" s="1073">
        <v>916714</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v>157460</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301</v>
      </c>
      <c r="AG118" s="979"/>
      <c r="AH118" s="979"/>
      <c r="AI118" s="979"/>
      <c r="AJ118" s="980"/>
      <c r="AK118" s="978" t="s">
        <v>300</v>
      </c>
      <c r="AL118" s="979"/>
      <c r="AM118" s="979"/>
      <c r="AN118" s="979"/>
      <c r="AO118" s="980"/>
      <c r="AP118" s="1065" t="s">
        <v>423</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191171</v>
      </c>
      <c r="AB119" s="986"/>
      <c r="AC119" s="986"/>
      <c r="AD119" s="986"/>
      <c r="AE119" s="987"/>
      <c r="AF119" s="988">
        <v>197594</v>
      </c>
      <c r="AG119" s="986"/>
      <c r="AH119" s="986"/>
      <c r="AI119" s="986"/>
      <c r="AJ119" s="987"/>
      <c r="AK119" s="988">
        <v>192995</v>
      </c>
      <c r="AL119" s="986"/>
      <c r="AM119" s="986"/>
      <c r="AN119" s="986"/>
      <c r="AO119" s="987"/>
      <c r="AP119" s="989">
        <v>1.8</v>
      </c>
      <c r="AQ119" s="990"/>
      <c r="AR119" s="990"/>
      <c r="AS119" s="990"/>
      <c r="AT119" s="991"/>
      <c r="AU119" s="996"/>
      <c r="AV119" s="997"/>
      <c r="AW119" s="997"/>
      <c r="AX119" s="997"/>
      <c r="AY119" s="997"/>
      <c r="AZ119" s="278" t="s">
        <v>181</v>
      </c>
      <c r="BA119" s="278"/>
      <c r="BB119" s="278"/>
      <c r="BC119" s="278"/>
      <c r="BD119" s="278"/>
      <c r="BE119" s="278"/>
      <c r="BF119" s="278"/>
      <c r="BG119" s="278"/>
      <c r="BH119" s="278"/>
      <c r="BI119" s="278"/>
      <c r="BJ119" s="278"/>
      <c r="BK119" s="278"/>
      <c r="BL119" s="278"/>
      <c r="BM119" s="278"/>
      <c r="BN119" s="278"/>
      <c r="BO119" s="1069" t="s">
        <v>453</v>
      </c>
      <c r="BP119" s="1100"/>
      <c r="BQ119" s="1091">
        <v>7167404</v>
      </c>
      <c r="BR119" s="1092"/>
      <c r="BS119" s="1092"/>
      <c r="BT119" s="1092"/>
      <c r="BU119" s="1092"/>
      <c r="BV119" s="1092">
        <v>7071122</v>
      </c>
      <c r="BW119" s="1092"/>
      <c r="BX119" s="1092"/>
      <c r="BY119" s="1092"/>
      <c r="BZ119" s="1092"/>
      <c r="CA119" s="1092">
        <v>7611380</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126</v>
      </c>
      <c r="DR119" s="1078"/>
      <c r="DS119" s="1078"/>
      <c r="DT119" s="1078"/>
      <c r="DU119" s="1079"/>
      <c r="DV119" s="1080" t="s">
        <v>126</v>
      </c>
      <c r="DW119" s="1081"/>
      <c r="DX119" s="1081"/>
      <c r="DY119" s="1081"/>
      <c r="DZ119" s="1082"/>
    </row>
    <row r="120" spans="1:130" s="247" customFormat="1" ht="26.25" customHeight="1" x14ac:dyDescent="0.15">
      <c r="A120" s="1153"/>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7734804</v>
      </c>
      <c r="BR120" s="1021"/>
      <c r="BS120" s="1021"/>
      <c r="BT120" s="1021"/>
      <c r="BU120" s="1021"/>
      <c r="BV120" s="1021">
        <v>8100211</v>
      </c>
      <c r="BW120" s="1021"/>
      <c r="BX120" s="1021"/>
      <c r="BY120" s="1021"/>
      <c r="BZ120" s="1021"/>
      <c r="CA120" s="1021">
        <v>7892096</v>
      </c>
      <c r="CB120" s="1021"/>
      <c r="CC120" s="1021"/>
      <c r="CD120" s="1021"/>
      <c r="CE120" s="1021"/>
      <c r="CF120" s="1035">
        <v>75.5</v>
      </c>
      <c r="CG120" s="1036"/>
      <c r="CH120" s="1036"/>
      <c r="CI120" s="1036"/>
      <c r="CJ120" s="1036"/>
      <c r="CK120" s="1101" t="s">
        <v>457</v>
      </c>
      <c r="CL120" s="1102"/>
      <c r="CM120" s="1102"/>
      <c r="CN120" s="1102"/>
      <c r="CO120" s="1103"/>
      <c r="CP120" s="1109" t="s">
        <v>401</v>
      </c>
      <c r="CQ120" s="1110"/>
      <c r="CR120" s="1110"/>
      <c r="CS120" s="1110"/>
      <c r="CT120" s="1110"/>
      <c r="CU120" s="1110"/>
      <c r="CV120" s="1110"/>
      <c r="CW120" s="1110"/>
      <c r="CX120" s="1110"/>
      <c r="CY120" s="1110"/>
      <c r="CZ120" s="1110"/>
      <c r="DA120" s="1110"/>
      <c r="DB120" s="1110"/>
      <c r="DC120" s="1110"/>
      <c r="DD120" s="1110"/>
      <c r="DE120" s="1110"/>
      <c r="DF120" s="1111"/>
      <c r="DG120" s="1020" t="s">
        <v>126</v>
      </c>
      <c r="DH120" s="1021"/>
      <c r="DI120" s="1021"/>
      <c r="DJ120" s="1021"/>
      <c r="DK120" s="1021"/>
      <c r="DL120" s="1021">
        <v>2293548</v>
      </c>
      <c r="DM120" s="1021"/>
      <c r="DN120" s="1021"/>
      <c r="DO120" s="1021"/>
      <c r="DP120" s="1021"/>
      <c r="DQ120" s="1021">
        <v>2651615</v>
      </c>
      <c r="DR120" s="1021"/>
      <c r="DS120" s="1021"/>
      <c r="DT120" s="1021"/>
      <c r="DU120" s="1021"/>
      <c r="DV120" s="1022">
        <v>25.4</v>
      </c>
      <c r="DW120" s="1022"/>
      <c r="DX120" s="1022"/>
      <c r="DY120" s="1022"/>
      <c r="DZ120" s="1023"/>
    </row>
    <row r="121" spans="1:130" s="247" customFormat="1" ht="26.25" customHeight="1" x14ac:dyDescent="0.15">
      <c r="A121" s="1153"/>
      <c r="B121" s="1040"/>
      <c r="C121" s="1061" t="s">
        <v>458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459</v>
      </c>
      <c r="BA121" s="1044"/>
      <c r="BB121" s="1044"/>
      <c r="BC121" s="1044"/>
      <c r="BD121" s="1044"/>
      <c r="BE121" s="1044"/>
      <c r="BF121" s="1044"/>
      <c r="BG121" s="1044"/>
      <c r="BH121" s="1044"/>
      <c r="BI121" s="1044"/>
      <c r="BJ121" s="1044"/>
      <c r="BK121" s="1044"/>
      <c r="BL121" s="1044"/>
      <c r="BM121" s="1044"/>
      <c r="BN121" s="1044"/>
      <c r="BO121" s="1044"/>
      <c r="BP121" s="1045"/>
      <c r="BQ121" s="1013">
        <v>1666590</v>
      </c>
      <c r="BR121" s="1014"/>
      <c r="BS121" s="1014"/>
      <c r="BT121" s="1014"/>
      <c r="BU121" s="1014"/>
      <c r="BV121" s="1014">
        <v>1998724</v>
      </c>
      <c r="BW121" s="1014"/>
      <c r="BX121" s="1014"/>
      <c r="BY121" s="1014"/>
      <c r="BZ121" s="1014"/>
      <c r="CA121" s="1014">
        <v>2011657</v>
      </c>
      <c r="CB121" s="1014"/>
      <c r="CC121" s="1014"/>
      <c r="CD121" s="1014"/>
      <c r="CE121" s="1014"/>
      <c r="CF121" s="1008">
        <v>19.3</v>
      </c>
      <c r="CG121" s="1009"/>
      <c r="CH121" s="1009"/>
      <c r="CI121" s="1009"/>
      <c r="CJ121" s="1009"/>
      <c r="CK121" s="1104"/>
      <c r="CL121" s="1105"/>
      <c r="CM121" s="1105"/>
      <c r="CN121" s="1105"/>
      <c r="CO121" s="1106"/>
      <c r="CP121" s="1114" t="s">
        <v>397</v>
      </c>
      <c r="CQ121" s="1115"/>
      <c r="CR121" s="1115"/>
      <c r="CS121" s="1115"/>
      <c r="CT121" s="1115"/>
      <c r="CU121" s="1115"/>
      <c r="CV121" s="1115"/>
      <c r="CW121" s="1115"/>
      <c r="CX121" s="1115"/>
      <c r="CY121" s="1115"/>
      <c r="CZ121" s="1115"/>
      <c r="DA121" s="1115"/>
      <c r="DB121" s="1115"/>
      <c r="DC121" s="1115"/>
      <c r="DD121" s="1115"/>
      <c r="DE121" s="1115"/>
      <c r="DF121" s="1116"/>
      <c r="DG121" s="1013" t="s">
        <v>126</v>
      </c>
      <c r="DH121" s="1014"/>
      <c r="DI121" s="1014"/>
      <c r="DJ121" s="1014"/>
      <c r="DK121" s="1014"/>
      <c r="DL121" s="1014" t="s">
        <v>126</v>
      </c>
      <c r="DM121" s="1014"/>
      <c r="DN121" s="1014"/>
      <c r="DO121" s="1014"/>
      <c r="DP121" s="1014"/>
      <c r="DQ121" s="1014" t="s">
        <v>126</v>
      </c>
      <c r="DR121" s="1014"/>
      <c r="DS121" s="1014"/>
      <c r="DT121" s="1014"/>
      <c r="DU121" s="1014"/>
      <c r="DV121" s="1015" t="s">
        <v>126</v>
      </c>
      <c r="DW121" s="1015"/>
      <c r="DX121" s="1015"/>
      <c r="DY121" s="1015"/>
      <c r="DZ121" s="1016"/>
    </row>
    <row r="122" spans="1:130" s="247" customFormat="1" ht="26.25" customHeight="1" x14ac:dyDescent="0.15">
      <c r="A122" s="1153"/>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460</v>
      </c>
      <c r="BA122" s="1059"/>
      <c r="BB122" s="1059"/>
      <c r="BC122" s="1059"/>
      <c r="BD122" s="1059"/>
      <c r="BE122" s="1059"/>
      <c r="BF122" s="1059"/>
      <c r="BG122" s="1059"/>
      <c r="BH122" s="1059"/>
      <c r="BI122" s="1059"/>
      <c r="BJ122" s="1059"/>
      <c r="BK122" s="1059"/>
      <c r="BL122" s="1059"/>
      <c r="BM122" s="1059"/>
      <c r="BN122" s="1059"/>
      <c r="BO122" s="1059"/>
      <c r="BP122" s="1060"/>
      <c r="BQ122" s="1091">
        <v>4509508</v>
      </c>
      <c r="BR122" s="1092"/>
      <c r="BS122" s="1092"/>
      <c r="BT122" s="1092"/>
      <c r="BU122" s="1092"/>
      <c r="BV122" s="1092">
        <v>4102340</v>
      </c>
      <c r="BW122" s="1092"/>
      <c r="BX122" s="1092"/>
      <c r="BY122" s="1092"/>
      <c r="BZ122" s="1092"/>
      <c r="CA122" s="1092">
        <v>3820850</v>
      </c>
      <c r="CB122" s="1092"/>
      <c r="CC122" s="1092"/>
      <c r="CD122" s="1092"/>
      <c r="CE122" s="1092"/>
      <c r="CF122" s="1112">
        <v>36.6</v>
      </c>
      <c r="CG122" s="1113"/>
      <c r="CH122" s="1113"/>
      <c r="CI122" s="1113"/>
      <c r="CJ122" s="1113"/>
      <c r="CK122" s="1104"/>
      <c r="CL122" s="1105"/>
      <c r="CM122" s="1105"/>
      <c r="CN122" s="1105"/>
      <c r="CO122" s="1106"/>
      <c r="CP122" s="1114" t="s">
        <v>398</v>
      </c>
      <c r="CQ122" s="1115"/>
      <c r="CR122" s="1115"/>
      <c r="CS122" s="1115"/>
      <c r="CT122" s="1115"/>
      <c r="CU122" s="1115"/>
      <c r="CV122" s="1115"/>
      <c r="CW122" s="1115"/>
      <c r="CX122" s="1115"/>
      <c r="CY122" s="1115"/>
      <c r="CZ122" s="1115"/>
      <c r="DA122" s="1115"/>
      <c r="DB122" s="1115"/>
      <c r="DC122" s="1115"/>
      <c r="DD122" s="1115"/>
      <c r="DE122" s="1115"/>
      <c r="DF122" s="1116"/>
      <c r="DG122" s="1013" t="s">
        <v>126</v>
      </c>
      <c r="DH122" s="1014"/>
      <c r="DI122" s="1014"/>
      <c r="DJ122" s="1014"/>
      <c r="DK122" s="1014"/>
      <c r="DL122" s="1014" t="s">
        <v>126</v>
      </c>
      <c r="DM122" s="1014"/>
      <c r="DN122" s="1014"/>
      <c r="DO122" s="1014"/>
      <c r="DP122" s="1014"/>
      <c r="DQ122" s="1014" t="s">
        <v>126</v>
      </c>
      <c r="DR122" s="1014"/>
      <c r="DS122" s="1014"/>
      <c r="DT122" s="1014"/>
      <c r="DU122" s="1014"/>
      <c r="DV122" s="1015" t="s">
        <v>126</v>
      </c>
      <c r="DW122" s="1015"/>
      <c r="DX122" s="1015"/>
      <c r="DY122" s="1015"/>
      <c r="DZ122" s="1016"/>
    </row>
    <row r="123" spans="1:130" s="247" customFormat="1" ht="26.25" customHeight="1" x14ac:dyDescent="0.15">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2294</v>
      </c>
      <c r="AB123" s="1053"/>
      <c r="AC123" s="1053"/>
      <c r="AD123" s="1053"/>
      <c r="AE123" s="1054"/>
      <c r="AF123" s="1055">
        <v>1967</v>
      </c>
      <c r="AG123" s="1053"/>
      <c r="AH123" s="1053"/>
      <c r="AI123" s="1053"/>
      <c r="AJ123" s="1054"/>
      <c r="AK123" s="1055">
        <v>1639</v>
      </c>
      <c r="AL123" s="1053"/>
      <c r="AM123" s="1053"/>
      <c r="AN123" s="1053"/>
      <c r="AO123" s="1054"/>
      <c r="AP123" s="1056">
        <v>0</v>
      </c>
      <c r="AQ123" s="1057"/>
      <c r="AR123" s="1057"/>
      <c r="AS123" s="1057"/>
      <c r="AT123" s="1058"/>
      <c r="AU123" s="1089"/>
      <c r="AV123" s="1090"/>
      <c r="AW123" s="1090"/>
      <c r="AX123" s="1090"/>
      <c r="AY123" s="1090"/>
      <c r="AZ123" s="278" t="s">
        <v>181</v>
      </c>
      <c r="BA123" s="278"/>
      <c r="BB123" s="278"/>
      <c r="BC123" s="278"/>
      <c r="BD123" s="278"/>
      <c r="BE123" s="278"/>
      <c r="BF123" s="278"/>
      <c r="BG123" s="278"/>
      <c r="BH123" s="278"/>
      <c r="BI123" s="278"/>
      <c r="BJ123" s="278"/>
      <c r="BK123" s="278"/>
      <c r="BL123" s="278"/>
      <c r="BM123" s="278"/>
      <c r="BN123" s="278"/>
      <c r="BO123" s="1069" t="s">
        <v>461</v>
      </c>
      <c r="BP123" s="1100"/>
      <c r="BQ123" s="1159">
        <v>13910902</v>
      </c>
      <c r="BR123" s="1160"/>
      <c r="BS123" s="1160"/>
      <c r="BT123" s="1160"/>
      <c r="BU123" s="1160"/>
      <c r="BV123" s="1160">
        <v>14201275</v>
      </c>
      <c r="BW123" s="1160"/>
      <c r="BX123" s="1160"/>
      <c r="BY123" s="1160"/>
      <c r="BZ123" s="1160"/>
      <c r="CA123" s="1160">
        <v>13724603</v>
      </c>
      <c r="CB123" s="1160"/>
      <c r="CC123" s="1160"/>
      <c r="CD123" s="1160"/>
      <c r="CE123" s="1160"/>
      <c r="CF123" s="1093"/>
      <c r="CG123" s="1094"/>
      <c r="CH123" s="1094"/>
      <c r="CI123" s="1094"/>
      <c r="CJ123" s="1095"/>
      <c r="CK123" s="1104"/>
      <c r="CL123" s="1105"/>
      <c r="CM123" s="1105"/>
      <c r="CN123" s="1105"/>
      <c r="CO123" s="1106"/>
      <c r="CP123" s="1114" t="s">
        <v>396</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126</v>
      </c>
      <c r="DM123" s="1053"/>
      <c r="DN123" s="1053"/>
      <c r="DO123" s="1053"/>
      <c r="DP123" s="1054"/>
      <c r="DQ123" s="1055" t="s">
        <v>126</v>
      </c>
      <c r="DR123" s="1053"/>
      <c r="DS123" s="1053"/>
      <c r="DT123" s="1053"/>
      <c r="DU123" s="1054"/>
      <c r="DV123" s="1056" t="s">
        <v>126</v>
      </c>
      <c r="DW123" s="1057"/>
      <c r="DX123" s="1057"/>
      <c r="DY123" s="1057"/>
      <c r="DZ123" s="1058"/>
    </row>
    <row r="124" spans="1:130" s="247" customFormat="1" ht="26.25" customHeight="1" thickBot="1" x14ac:dyDescent="0.2">
      <c r="A124" s="1153"/>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462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126</v>
      </c>
      <c r="BR124" s="1122"/>
      <c r="BS124" s="1122"/>
      <c r="BT124" s="1122"/>
      <c r="BU124" s="1122"/>
      <c r="BV124" s="1122" t="s">
        <v>126</v>
      </c>
      <c r="BW124" s="1122"/>
      <c r="BX124" s="1122"/>
      <c r="BY124" s="1122"/>
      <c r="BZ124" s="1122"/>
      <c r="CA124" s="1122" t="s">
        <v>126</v>
      </c>
      <c r="CB124" s="1122"/>
      <c r="CC124" s="1122"/>
      <c r="CD124" s="1122"/>
      <c r="CE124" s="1122"/>
      <c r="CF124" s="1123"/>
      <c r="CG124" s="1124"/>
      <c r="CH124" s="1124"/>
      <c r="CI124" s="1124"/>
      <c r="CJ124" s="1125"/>
      <c r="CK124" s="1107"/>
      <c r="CL124" s="1107"/>
      <c r="CM124" s="1107"/>
      <c r="CN124" s="1107"/>
      <c r="CO124" s="1108"/>
      <c r="CP124" s="1114" t="s">
        <v>463</v>
      </c>
      <c r="CQ124" s="1115"/>
      <c r="CR124" s="1115"/>
      <c r="CS124" s="1115"/>
      <c r="CT124" s="1115"/>
      <c r="CU124" s="1115"/>
      <c r="CV124" s="1115"/>
      <c r="CW124" s="1115"/>
      <c r="CX124" s="1115"/>
      <c r="CY124" s="1115"/>
      <c r="CZ124" s="1115"/>
      <c r="DA124" s="1115"/>
      <c r="DB124" s="1115"/>
      <c r="DC124" s="1115"/>
      <c r="DD124" s="1115"/>
      <c r="DE124" s="1115"/>
      <c r="DF124" s="1116"/>
      <c r="DG124" s="1099">
        <v>2150523</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15">
      <c r="A125" s="1153"/>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464</v>
      </c>
      <c r="CL125" s="1102"/>
      <c r="CM125" s="1102"/>
      <c r="CN125" s="1102"/>
      <c r="CO125" s="1103"/>
      <c r="CP125" s="1034" t="s">
        <v>465</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9618</v>
      </c>
      <c r="AB126" s="1053"/>
      <c r="AC126" s="1053"/>
      <c r="AD126" s="1053"/>
      <c r="AE126" s="1054"/>
      <c r="AF126" s="1055" t="s">
        <v>126</v>
      </c>
      <c r="AG126" s="1053"/>
      <c r="AH126" s="1053"/>
      <c r="AI126" s="1053"/>
      <c r="AJ126" s="1054"/>
      <c r="AK126" s="1055">
        <v>38140</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466</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4"/>
      <c r="B127" s="1042"/>
      <c r="C127" s="1096" t="s">
        <v>467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468</v>
      </c>
      <c r="AY127" s="1127"/>
      <c r="AZ127" s="1127"/>
      <c r="BA127" s="1127"/>
      <c r="BB127" s="1127"/>
      <c r="BC127" s="1127"/>
      <c r="BD127" s="1127"/>
      <c r="BE127" s="1128"/>
      <c r="BF127" s="1129" t="s">
        <v>469</v>
      </c>
      <c r="BG127" s="1127"/>
      <c r="BH127" s="1127"/>
      <c r="BI127" s="1127"/>
      <c r="BJ127" s="1127"/>
      <c r="BK127" s="1127"/>
      <c r="BL127" s="1128"/>
      <c r="BM127" s="1129" t="s">
        <v>470</v>
      </c>
      <c r="BN127" s="1127"/>
      <c r="BO127" s="1127"/>
      <c r="BP127" s="1127"/>
      <c r="BQ127" s="1127"/>
      <c r="BR127" s="1127"/>
      <c r="BS127" s="1128"/>
      <c r="BT127" s="1129" t="s">
        <v>471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472</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473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474</v>
      </c>
      <c r="X128" s="1139"/>
      <c r="Y128" s="1139"/>
      <c r="Z128" s="1140"/>
      <c r="AA128" s="1141">
        <v>157368</v>
      </c>
      <c r="AB128" s="1142"/>
      <c r="AC128" s="1142"/>
      <c r="AD128" s="1142"/>
      <c r="AE128" s="1143"/>
      <c r="AF128" s="1144">
        <v>205841</v>
      </c>
      <c r="AG128" s="1142"/>
      <c r="AH128" s="1142"/>
      <c r="AI128" s="1142"/>
      <c r="AJ128" s="1143"/>
      <c r="AK128" s="1144">
        <v>227920</v>
      </c>
      <c r="AL128" s="1142"/>
      <c r="AM128" s="1142"/>
      <c r="AN128" s="1142"/>
      <c r="AO128" s="1143"/>
      <c r="AP128" s="1145"/>
      <c r="AQ128" s="1146"/>
      <c r="AR128" s="1146"/>
      <c r="AS128" s="1146"/>
      <c r="AT128" s="1147"/>
      <c r="AU128" s="283"/>
      <c r="AV128" s="283"/>
      <c r="AW128" s="283"/>
      <c r="AX128" s="982" t="s">
        <v>475</v>
      </c>
      <c r="AY128" s="983"/>
      <c r="AZ128" s="983"/>
      <c r="BA128" s="983"/>
      <c r="BB128" s="983"/>
      <c r="BC128" s="983"/>
      <c r="BD128" s="983"/>
      <c r="BE128" s="984"/>
      <c r="BF128" s="1148" t="s">
        <v>126</v>
      </c>
      <c r="BG128" s="1149"/>
      <c r="BH128" s="1149"/>
      <c r="BI128" s="1149"/>
      <c r="BJ128" s="1149"/>
      <c r="BK128" s="1149"/>
      <c r="BL128" s="1150"/>
      <c r="BM128" s="1148">
        <v>13.19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476</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126</v>
      </c>
      <c r="DR128" s="1134"/>
      <c r="DS128" s="1134"/>
      <c r="DT128" s="1134"/>
      <c r="DU128" s="1134"/>
      <c r="DV128" s="1135" t="s">
        <v>126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477</v>
      </c>
      <c r="X129" s="1168"/>
      <c r="Y129" s="1168"/>
      <c r="Z129" s="1169"/>
      <c r="AA129" s="1052">
        <v>10408157</v>
      </c>
      <c r="AB129" s="1053"/>
      <c r="AC129" s="1053"/>
      <c r="AD129" s="1053"/>
      <c r="AE129" s="1054"/>
      <c r="AF129" s="1055">
        <v>10339919</v>
      </c>
      <c r="AG129" s="1053"/>
      <c r="AH129" s="1053"/>
      <c r="AI129" s="1053"/>
      <c r="AJ129" s="1054"/>
      <c r="AK129" s="1055">
        <v>10925350</v>
      </c>
      <c r="AL129" s="1053"/>
      <c r="AM129" s="1053"/>
      <c r="AN129" s="1053"/>
      <c r="AO129" s="1054"/>
      <c r="AP129" s="1170"/>
      <c r="AQ129" s="1171"/>
      <c r="AR129" s="1171"/>
      <c r="AS129" s="1171"/>
      <c r="AT129" s="1172"/>
      <c r="AU129" s="285"/>
      <c r="AV129" s="285"/>
      <c r="AW129" s="285"/>
      <c r="AX129" s="1161" t="s">
        <v>478</v>
      </c>
      <c r="AY129" s="1044"/>
      <c r="AZ129" s="1044"/>
      <c r="BA129" s="1044"/>
      <c r="BB129" s="1044"/>
      <c r="BC129" s="1044"/>
      <c r="BD129" s="1044"/>
      <c r="BE129" s="1045"/>
      <c r="BF129" s="1162" t="s">
        <v>126</v>
      </c>
      <c r="BG129" s="1163"/>
      <c r="BH129" s="1163"/>
      <c r="BI129" s="1163"/>
      <c r="BJ129" s="1163"/>
      <c r="BK129" s="1163"/>
      <c r="BL129" s="1164"/>
      <c r="BM129" s="1162">
        <v>18.190000000000001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479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480</v>
      </c>
      <c r="X130" s="1168"/>
      <c r="Y130" s="1168"/>
      <c r="Z130" s="1169"/>
      <c r="AA130" s="1052">
        <v>534629</v>
      </c>
      <c r="AB130" s="1053"/>
      <c r="AC130" s="1053"/>
      <c r="AD130" s="1053"/>
      <c r="AE130" s="1054"/>
      <c r="AF130" s="1055">
        <v>517399</v>
      </c>
      <c r="AG130" s="1053"/>
      <c r="AH130" s="1053"/>
      <c r="AI130" s="1053"/>
      <c r="AJ130" s="1054"/>
      <c r="AK130" s="1055">
        <v>477252</v>
      </c>
      <c r="AL130" s="1053"/>
      <c r="AM130" s="1053"/>
      <c r="AN130" s="1053"/>
      <c r="AO130" s="1054"/>
      <c r="AP130" s="1170"/>
      <c r="AQ130" s="1171"/>
      <c r="AR130" s="1171"/>
      <c r="AS130" s="1171"/>
      <c r="AT130" s="1172"/>
      <c r="AU130" s="285"/>
      <c r="AV130" s="285"/>
      <c r="AW130" s="285"/>
      <c r="AX130" s="1161" t="s">
        <v>481</v>
      </c>
      <c r="AY130" s="1044"/>
      <c r="AZ130" s="1044"/>
      <c r="BA130" s="1044"/>
      <c r="BB130" s="1044"/>
      <c r="BC130" s="1044"/>
      <c r="BD130" s="1044"/>
      <c r="BE130" s="1045"/>
      <c r="BF130" s="1198">
        <v>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482</v>
      </c>
      <c r="X131" s="1206"/>
      <c r="Y131" s="1206"/>
      <c r="Z131" s="1207"/>
      <c r="AA131" s="1099">
        <v>9873528</v>
      </c>
      <c r="AB131" s="1078"/>
      <c r="AC131" s="1078"/>
      <c r="AD131" s="1078"/>
      <c r="AE131" s="1079"/>
      <c r="AF131" s="1077">
        <v>9822520</v>
      </c>
      <c r="AG131" s="1078"/>
      <c r="AH131" s="1078"/>
      <c r="AI131" s="1078"/>
      <c r="AJ131" s="1079"/>
      <c r="AK131" s="1077">
        <v>10448098</v>
      </c>
      <c r="AL131" s="1078"/>
      <c r="AM131" s="1078"/>
      <c r="AN131" s="1078"/>
      <c r="AO131" s="1079"/>
      <c r="AP131" s="1208"/>
      <c r="AQ131" s="1209"/>
      <c r="AR131" s="1209"/>
      <c r="AS131" s="1209"/>
      <c r="AT131" s="1210"/>
      <c r="AU131" s="285"/>
      <c r="AV131" s="285"/>
      <c r="AW131" s="285"/>
      <c r="AX131" s="1180" t="s">
        <v>483</v>
      </c>
      <c r="AY131" s="1131"/>
      <c r="AZ131" s="1131"/>
      <c r="BA131" s="1131"/>
      <c r="BB131" s="1131"/>
      <c r="BC131" s="1131"/>
      <c r="BD131" s="1131"/>
      <c r="BE131" s="1132"/>
      <c r="BF131" s="1181" t="s">
        <v>126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485</v>
      </c>
      <c r="W132" s="1191"/>
      <c r="X132" s="1191"/>
      <c r="Y132" s="1191"/>
      <c r="Z132" s="1192"/>
      <c r="AA132" s="1193">
        <v>1.6043302859999999</v>
      </c>
      <c r="AB132" s="1194"/>
      <c r="AC132" s="1194"/>
      <c r="AD132" s="1194"/>
      <c r="AE132" s="1195"/>
      <c r="AF132" s="1196">
        <v>1.990059577</v>
      </c>
      <c r="AG132" s="1194"/>
      <c r="AH132" s="1194"/>
      <c r="AI132" s="1194"/>
      <c r="AJ132" s="1195"/>
      <c r="AK132" s="1196">
        <v>2.0246938729999999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486</v>
      </c>
      <c r="W133" s="1174"/>
      <c r="X133" s="1174"/>
      <c r="Y133" s="1174"/>
      <c r="Z133" s="1175"/>
      <c r="AA133" s="1176">
        <v>2</v>
      </c>
      <c r="AB133" s="1177"/>
      <c r="AC133" s="1177"/>
      <c r="AD133" s="1177"/>
      <c r="AE133" s="1178"/>
      <c r="AF133" s="1176">
        <v>1.8</v>
      </c>
      <c r="AG133" s="1177"/>
      <c r="AH133" s="1177"/>
      <c r="AI133" s="1177"/>
      <c r="AJ133" s="1178"/>
      <c r="AK133" s="1176">
        <v>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bO78xk7pkM2RA46jljvzlrLWc2yWuNRxMbWKRaVmwPnGAe5ZmQWeB/V9DIXwxz7IbNq9lxpwEDBslqZbLojuQ==" saltValue="bHcwCEGMZoo5owe3ClfT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x7wdvyprRKrjpy6LvIO7Wfn55s9R4DaseFhcUxALdahu2+RBoqEGagKc7XBkL9gCwOC0QjzGxw0alO8Sk5zOA==" saltValue="M8YfxbAsO1p6BiVJw78o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ZGY+KK3D+1joMjZeOm3PEf7hQAOy9bz8bRLwAEnogs5hykYmN13zpOIIlN0slH/RhOjpR0eDOeCeVXnsm9MiQ==" saltValue="gDhpJNFEsh08/jJM5FJx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490</v>
      </c>
      <c r="AP7" s="304"/>
      <c r="AQ7" s="305" t="s">
        <v>491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492</v>
      </c>
      <c r="AQ8" s="311" t="s">
        <v>493</v>
      </c>
      <c r="AR8" s="312" t="s">
        <v>494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495</v>
      </c>
      <c r="AL9" s="1217"/>
      <c r="AM9" s="1217"/>
      <c r="AN9" s="1218"/>
      <c r="AO9" s="313">
        <v>1758565</v>
      </c>
      <c r="AP9" s="313">
        <v>40333</v>
      </c>
      <c r="AQ9" s="314">
        <v>62963</v>
      </c>
      <c r="AR9" s="315">
        <v>-35.9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496</v>
      </c>
      <c r="AL10" s="1217"/>
      <c r="AM10" s="1217"/>
      <c r="AN10" s="1218"/>
      <c r="AO10" s="316">
        <v>370952</v>
      </c>
      <c r="AP10" s="316">
        <v>8508</v>
      </c>
      <c r="AQ10" s="317">
        <v>6807</v>
      </c>
      <c r="AR10" s="318">
        <v>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497</v>
      </c>
      <c r="AL11" s="1217"/>
      <c r="AM11" s="1217"/>
      <c r="AN11" s="1218"/>
      <c r="AO11" s="316">
        <v>488157</v>
      </c>
      <c r="AP11" s="316">
        <v>11196</v>
      </c>
      <c r="AQ11" s="317">
        <v>9161</v>
      </c>
      <c r="AR11" s="318">
        <v>22.2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498</v>
      </c>
      <c r="AL12" s="1217"/>
      <c r="AM12" s="1217"/>
      <c r="AN12" s="1218"/>
      <c r="AO12" s="316" t="s">
        <v>499</v>
      </c>
      <c r="AP12" s="316" t="s">
        <v>499</v>
      </c>
      <c r="AQ12" s="317">
        <v>469</v>
      </c>
      <c r="AR12" s="318" t="s">
        <v>499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500</v>
      </c>
      <c r="AL13" s="1217"/>
      <c r="AM13" s="1217"/>
      <c r="AN13" s="1218"/>
      <c r="AO13" s="316" t="s">
        <v>499</v>
      </c>
      <c r="AP13" s="316" t="s">
        <v>499</v>
      </c>
      <c r="AQ13" s="317" t="s">
        <v>499</v>
      </c>
      <c r="AR13" s="318" t="s">
        <v>499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501</v>
      </c>
      <c r="AL14" s="1217"/>
      <c r="AM14" s="1217"/>
      <c r="AN14" s="1218"/>
      <c r="AO14" s="316">
        <v>103300</v>
      </c>
      <c r="AP14" s="316">
        <v>2369</v>
      </c>
      <c r="AQ14" s="317">
        <v>2905</v>
      </c>
      <c r="AR14" s="318">
        <v>-18.5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502</v>
      </c>
      <c r="AL15" s="1217"/>
      <c r="AM15" s="1217"/>
      <c r="AN15" s="1218"/>
      <c r="AO15" s="316">
        <v>75069</v>
      </c>
      <c r="AP15" s="316">
        <v>1722</v>
      </c>
      <c r="AQ15" s="317">
        <v>1486</v>
      </c>
      <c r="AR15" s="318">
        <v>15.9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503</v>
      </c>
      <c r="AL16" s="1220"/>
      <c r="AM16" s="1220"/>
      <c r="AN16" s="1221"/>
      <c r="AO16" s="316">
        <v>-128265</v>
      </c>
      <c r="AP16" s="316">
        <v>-2942</v>
      </c>
      <c r="AQ16" s="317">
        <v>-5107</v>
      </c>
      <c r="AR16" s="318">
        <v>-42.4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181</v>
      </c>
      <c r="AL17" s="1220"/>
      <c r="AM17" s="1220"/>
      <c r="AN17" s="1221"/>
      <c r="AO17" s="316">
        <v>2667778</v>
      </c>
      <c r="AP17" s="316">
        <v>61186</v>
      </c>
      <c r="AQ17" s="317">
        <v>78684</v>
      </c>
      <c r="AR17" s="318">
        <v>-22.2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508</v>
      </c>
      <c r="AL21" s="1212"/>
      <c r="AM21" s="1212"/>
      <c r="AN21" s="1213"/>
      <c r="AO21" s="328">
        <v>5.18</v>
      </c>
      <c r="AP21" s="329">
        <v>7.53</v>
      </c>
      <c r="AQ21" s="330">
        <v>-2.35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509</v>
      </c>
      <c r="AL22" s="1212"/>
      <c r="AM22" s="1212"/>
      <c r="AN22" s="1213"/>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490</v>
      </c>
      <c r="AP30" s="304"/>
      <c r="AQ30" s="305" t="s">
        <v>491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492</v>
      </c>
      <c r="AQ31" s="311" t="s">
        <v>493</v>
      </c>
      <c r="AR31" s="312" t="s">
        <v>494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513</v>
      </c>
      <c r="AL32" s="1228"/>
      <c r="AM32" s="1228"/>
      <c r="AN32" s="1229"/>
      <c r="AO32" s="343">
        <v>361539</v>
      </c>
      <c r="AP32" s="343">
        <v>8292</v>
      </c>
      <c r="AQ32" s="344">
        <v>34297</v>
      </c>
      <c r="AR32" s="345">
        <v>-75.8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514</v>
      </c>
      <c r="AL33" s="1228"/>
      <c r="AM33" s="1228"/>
      <c r="AN33" s="1229"/>
      <c r="AO33" s="343" t="s">
        <v>499</v>
      </c>
      <c r="AP33" s="343" t="s">
        <v>499</v>
      </c>
      <c r="AQ33" s="344" t="s">
        <v>499</v>
      </c>
      <c r="AR33" s="345" t="s">
        <v>499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515</v>
      </c>
      <c r="AL34" s="1228"/>
      <c r="AM34" s="1228"/>
      <c r="AN34" s="1229"/>
      <c r="AO34" s="343" t="s">
        <v>499</v>
      </c>
      <c r="AP34" s="343" t="s">
        <v>499</v>
      </c>
      <c r="AQ34" s="344" t="s">
        <v>499</v>
      </c>
      <c r="AR34" s="345" t="s">
        <v>499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516</v>
      </c>
      <c r="AL35" s="1228"/>
      <c r="AM35" s="1228"/>
      <c r="AN35" s="1229"/>
      <c r="AO35" s="343">
        <v>319733</v>
      </c>
      <c r="AP35" s="343">
        <v>7333</v>
      </c>
      <c r="AQ35" s="344">
        <v>14866</v>
      </c>
      <c r="AR35" s="345">
        <v>-50.7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517</v>
      </c>
      <c r="AL36" s="1228"/>
      <c r="AM36" s="1228"/>
      <c r="AN36" s="1229"/>
      <c r="AO36" s="343">
        <v>2668</v>
      </c>
      <c r="AP36" s="343">
        <v>61</v>
      </c>
      <c r="AQ36" s="344">
        <v>2278</v>
      </c>
      <c r="AR36" s="345">
        <v>-97.3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518</v>
      </c>
      <c r="AL37" s="1228"/>
      <c r="AM37" s="1228"/>
      <c r="AN37" s="1229"/>
      <c r="AO37" s="343">
        <v>232774</v>
      </c>
      <c r="AP37" s="343">
        <v>5339</v>
      </c>
      <c r="AQ37" s="344">
        <v>453</v>
      </c>
      <c r="AR37" s="345">
        <v>1078.5999999999999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519</v>
      </c>
      <c r="AL38" s="1231"/>
      <c r="AM38" s="1231"/>
      <c r="AN38" s="1232"/>
      <c r="AO38" s="346" t="s">
        <v>499</v>
      </c>
      <c r="AP38" s="346" t="s">
        <v>499</v>
      </c>
      <c r="AQ38" s="347">
        <v>1</v>
      </c>
      <c r="AR38" s="335" t="s">
        <v>499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520</v>
      </c>
      <c r="AL39" s="1231"/>
      <c r="AM39" s="1231"/>
      <c r="AN39" s="1232"/>
      <c r="AO39" s="343">
        <v>-227920</v>
      </c>
      <c r="AP39" s="343">
        <v>-5227</v>
      </c>
      <c r="AQ39" s="344">
        <v>-3000</v>
      </c>
      <c r="AR39" s="345">
        <v>74.2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521</v>
      </c>
      <c r="AL40" s="1228"/>
      <c r="AM40" s="1228"/>
      <c r="AN40" s="1229"/>
      <c r="AO40" s="343">
        <v>-477252</v>
      </c>
      <c r="AP40" s="343">
        <v>-10946</v>
      </c>
      <c r="AQ40" s="344">
        <v>-34641</v>
      </c>
      <c r="AR40" s="345">
        <v>-68.400000000000006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292</v>
      </c>
      <c r="AL41" s="1234"/>
      <c r="AM41" s="1234"/>
      <c r="AN41" s="1235"/>
      <c r="AO41" s="343">
        <v>211542</v>
      </c>
      <c r="AP41" s="343">
        <v>4852</v>
      </c>
      <c r="AQ41" s="344">
        <v>14254</v>
      </c>
      <c r="AR41" s="345">
        <v>-66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490</v>
      </c>
      <c r="AN49" s="1224" t="s">
        <v>525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526</v>
      </c>
      <c r="AO50" s="360" t="s">
        <v>527</v>
      </c>
      <c r="AP50" s="361" t="s">
        <v>528</v>
      </c>
      <c r="AQ50" s="362" t="s">
        <v>529</v>
      </c>
      <c r="AR50" s="363" t="s">
        <v>530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2535724</v>
      </c>
      <c r="AN51" s="365">
        <v>59257</v>
      </c>
      <c r="AO51" s="366">
        <v>9.4</v>
      </c>
      <c r="AP51" s="367">
        <v>49919</v>
      </c>
      <c r="AQ51" s="368">
        <v>-6.3</v>
      </c>
      <c r="AR51" s="369">
        <v>15.7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2269742</v>
      </c>
      <c r="AN52" s="373">
        <v>53041</v>
      </c>
      <c r="AO52" s="374">
        <v>13.1</v>
      </c>
      <c r="AP52" s="375">
        <v>26398</v>
      </c>
      <c r="AQ52" s="376">
        <v>-8.6999999999999993</v>
      </c>
      <c r="AR52" s="377">
        <v>21.8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2835562</v>
      </c>
      <c r="AN53" s="365">
        <v>65943</v>
      </c>
      <c r="AO53" s="366">
        <v>11.3</v>
      </c>
      <c r="AP53" s="367">
        <v>57122</v>
      </c>
      <c r="AQ53" s="368">
        <v>14.4</v>
      </c>
      <c r="AR53" s="369">
        <v>-3.1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2507289</v>
      </c>
      <c r="AN54" s="373">
        <v>58309</v>
      </c>
      <c r="AO54" s="374">
        <v>9.9</v>
      </c>
      <c r="AP54" s="375">
        <v>36191</v>
      </c>
      <c r="AQ54" s="376">
        <v>37.1</v>
      </c>
      <c r="AR54" s="377">
        <v>-27.2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2996555</v>
      </c>
      <c r="AN55" s="365">
        <v>69307</v>
      </c>
      <c r="AO55" s="366">
        <v>5.0999999999999996</v>
      </c>
      <c r="AP55" s="367">
        <v>53655</v>
      </c>
      <c r="AQ55" s="368">
        <v>-6.1</v>
      </c>
      <c r="AR55" s="369">
        <v>11.2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2604156</v>
      </c>
      <c r="AN56" s="373">
        <v>60231</v>
      </c>
      <c r="AO56" s="374">
        <v>3.3</v>
      </c>
      <c r="AP56" s="375">
        <v>32719</v>
      </c>
      <c r="AQ56" s="376">
        <v>-9.6</v>
      </c>
      <c r="AR56" s="377">
        <v>12.9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2543128</v>
      </c>
      <c r="AN57" s="365">
        <v>58385</v>
      </c>
      <c r="AO57" s="366">
        <v>-15.8</v>
      </c>
      <c r="AP57" s="367">
        <v>53869</v>
      </c>
      <c r="AQ57" s="368">
        <v>0.4</v>
      </c>
      <c r="AR57" s="369">
        <v>-16.2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2233643</v>
      </c>
      <c r="AN58" s="373">
        <v>51280</v>
      </c>
      <c r="AO58" s="374">
        <v>-14.9</v>
      </c>
      <c r="AP58" s="375">
        <v>35046</v>
      </c>
      <c r="AQ58" s="376">
        <v>7.1</v>
      </c>
      <c r="AR58" s="377">
        <v>-22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2301730</v>
      </c>
      <c r="AN59" s="365">
        <v>52791</v>
      </c>
      <c r="AO59" s="366">
        <v>-9.6</v>
      </c>
      <c r="AP59" s="367">
        <v>59119</v>
      </c>
      <c r="AQ59" s="368">
        <v>9.6999999999999993</v>
      </c>
      <c r="AR59" s="369">
        <v>-19.3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1951719</v>
      </c>
      <c r="AN60" s="373">
        <v>44763</v>
      </c>
      <c r="AO60" s="374">
        <v>-12.7</v>
      </c>
      <c r="AP60" s="375">
        <v>29900</v>
      </c>
      <c r="AQ60" s="376">
        <v>-14.7</v>
      </c>
      <c r="AR60" s="377">
        <v>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2642540</v>
      </c>
      <c r="AN61" s="380">
        <v>61137</v>
      </c>
      <c r="AO61" s="381">
        <v>0.1</v>
      </c>
      <c r="AP61" s="382">
        <v>54737</v>
      </c>
      <c r="AQ61" s="383">
        <v>2.4</v>
      </c>
      <c r="AR61" s="369">
        <v>-2.2999999999999998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2313310</v>
      </c>
      <c r="AN62" s="373">
        <v>53525</v>
      </c>
      <c r="AO62" s="374">
        <v>-0.3</v>
      </c>
      <c r="AP62" s="375">
        <v>32051</v>
      </c>
      <c r="AQ62" s="376">
        <v>2.2000000000000002</v>
      </c>
      <c r="AR62" s="377">
        <v>-2.5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5QCPvNN1VuwNtBoPZXdcvZPZqUvRKR/9T/oywmXSqX5vQNM7J6eTaHegVl8JF3YAM8GnckoLrau3AFU68CaSg==" saltValue="OOruuwf/Mt2G97Dt/3Ux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20" spans="125:125" ht="13.5" hidden="1" customHeight="1" x14ac:dyDescent="0.15"/>
    <row r="121" spans="125:125" ht="13.5" hidden="1" customHeight="1" x14ac:dyDescent="0.15">
      <c r="DU121" s="291"/>
    </row>
  </sheetData>
  <sheetProtection algorithmName="SHA-512" hashValue="wvRm3syNl3cyv/YveHNMFnZv9IFya0cgs0kg9fEz+dDSybc1220rcxd8aJbKLZ5OX/JdMMi7G+pRmnB1PV1BjQ==" saltValue="s68lQ55VzxHSJdPjUcvA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sheetData>
  <sheetProtection algorithmName="SHA-512" hashValue="GH49U/gubNlNCliPSaNcigwOIHgKIp1F0IO7P99DAPs8t8PblmQ1nk1D8XonRWRn/twdrqIO6HxVYrK3aafyXA==" saltValue="8O1wzuHd5wGqpMRO0/JT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6" t="s">
        <v>3</v>
      </c>
      <c r="D47" s="1236"/>
      <c r="E47" s="1237"/>
      <c r="F47" s="11">
        <v>47.83</v>
      </c>
      <c r="G47" s="12">
        <v>47.45</v>
      </c>
      <c r="H47" s="12">
        <v>44.37</v>
      </c>
      <c r="I47" s="12">
        <v>44.8</v>
      </c>
      <c r="J47" s="13">
        <v>41.34</v>
      </c>
    </row>
    <row r="48" spans="2:10" ht="57.75" customHeight="1" x14ac:dyDescent="0.15">
      <c r="B48" s="14"/>
      <c r="C48" s="1238" t="s">
        <v>4</v>
      </c>
      <c r="D48" s="1238"/>
      <c r="E48" s="1239"/>
      <c r="F48" s="15">
        <v>4.5999999999999996</v>
      </c>
      <c r="G48" s="16">
        <v>4.7300000000000004</v>
      </c>
      <c r="H48" s="16">
        <v>5.43</v>
      </c>
      <c r="I48" s="16">
        <v>3.4</v>
      </c>
      <c r="J48" s="17">
        <v>5.0999999999999996</v>
      </c>
    </row>
    <row r="49" spans="2:10" ht="57.75" customHeight="1" thickBot="1" x14ac:dyDescent="0.2">
      <c r="B49" s="18"/>
      <c r="C49" s="1240" t="s">
        <v>5</v>
      </c>
      <c r="D49" s="1240"/>
      <c r="E49" s="1241"/>
      <c r="F49" s="19" t="s">
        <v>546</v>
      </c>
      <c r="G49" s="20" t="s">
        <v>547</v>
      </c>
      <c r="H49" s="20" t="s">
        <v>548</v>
      </c>
      <c r="I49" s="20" t="s">
        <v>549</v>
      </c>
      <c r="J49" s="21">
        <v>0.82</v>
      </c>
    </row>
    <row r="50" spans="2:10" ht="13.5" customHeight="1" x14ac:dyDescent="0.15"/>
  </sheetData>
  <sheetProtection algorithmName="SHA-512" hashValue="4pdDa68lAwLJFj7tBPKZfTzLGkSskyeCHCTii933o2rnbIAEDEwh9a1nWDk5Pr+mQVCNPoOHCfQ870t9LSJ3QQ==" saltValue="7vKvdqB7pUexSBgbajrl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5610</cp:lastModifiedBy>
  <cp:lastPrinted>2021-10-12T10:44:31Z</cp:lastPrinted>
  <dcterms:created xsi:type="dcterms:W3CDTF">2021-02-05T02:54:49Z</dcterms:created>
  <dcterms:modified xsi:type="dcterms:W3CDTF">2021-10-12T10:48:11Z</dcterms:modified>
  <cp:category/>
</cp:coreProperties>
</file>