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sc100002\01財務契約Ｔ\①財政\22_その他調査\平成28年度\H29.03月回答期限\02_回答済み\平成27年度財政状況資料集の作成及び提出について\05_財政状況資料集の確認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<sst xmlns="http://schemas.openxmlformats.org/spreadsheetml/2006/main" count="1019" uniqueCount="536">
  <si>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</si>
  <si>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</si>
  <si>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</si>
  <si>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</si>
  <si>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</si>
  <si>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</si>
  <si>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</si>
  <si>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</si>
  <si>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</si>
  <si>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</si>
  <si>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</si>
  <si>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</si>
  <si>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</si>
  <si>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</si>
  <si>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</si>
  <si>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</si>
  <si>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</si>
  <si>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</si>
  <si>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</si>
  <si>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</si>
  <si>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</si>
  <si>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</si>
  <si>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</si>
  <si>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</si>
  <si>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</si>
  <si>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</si>
  <si>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</si>
  <si>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</si>
  <si>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</si>
  <si>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</si>
  <si>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</si>
  <si>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</si>
  <si>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</si>
  <si>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</si>
  <si>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</si>
  <si>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</si>
  <si>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</si>
  <si>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</si>
  <si>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</si>
  <si>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</si>
  <si>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</si>
  <si>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</si>
  <si>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</si>
  <si>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</si>
  <si>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</si>
  <si>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</si>
  <si>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</si>
  <si>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</si>
  <si>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</si>
  <si>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</si>
  <si>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</si>
  <si>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</si>
  <si>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</si>
  <si>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</si>
  <si>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</si>
  <si>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</si>
  <si>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</si>
  <si>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</si>
  <si>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</si>
  <si>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</si>
  <si>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</si>
  <si>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</si>
  <si>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</si>
  <si>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</si>
  <si>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</si>
  <si>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</si>
  <si>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</si>
  <si>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</si>
  <si>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</si>
  <si>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</si>
  <si>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</si>
  <si>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</si>
  <si>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</si>
  <si>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</si>
  <si>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</si>
  <si>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</si>
  <si>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</si>
  <si>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</si>
  <si>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</si>
  <si>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</si>
  <si>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</si>
  <si>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</si>
  <si>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</si>
  <si>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</si>
  <si>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</si>
  <si>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</si>
  <si>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</si>
  <si>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</si>
  <si>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</si>
  <si>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</si>
  <si>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</si>
  <si>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</si>
  <si>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</si>
  <si>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</si>
  <si>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</si>
  <si>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</si>
  <si>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</si>
  <si>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</si>
  <si>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</si>
  <si>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</si>
  <si>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</si>
  <si>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</si>
  <si>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</si>
  <si>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</si>
  <si>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</si>
  <si>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</si>
  <si>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</si>
  <si>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</si>
  <si>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</si>
  <si>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</si>
  <si>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</si>
  <si>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</si>
  <si>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</si>
  <si>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</si>
  <si>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</si>
  <si>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</si>
  <si>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</si>
  <si>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</si>
  <si>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</si>
  <si>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</si>
  <si>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</si>
  <si>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</si>
  <si>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</si>
  <si>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</si>
  <si>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</si>
  <si>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</si>
  <si>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</si>
  <si>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</si>
  <si>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</si>
  <si>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</si>
  <si>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</si>
  <si>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</si>
  <si>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</si>
  <si>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</si>
  <si>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</si>
  <si>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</si>
  <si>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</si>
  <si>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</si>
  <si>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</si>
  <si>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</si>
  <si>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</si>
  <si>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</si>
  <si>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</si>
  <si>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</si>
  <si>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</si>
  <si>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</si>
  <si>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</si>
  <si>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</si>
  <si>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</si>
  <si>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</si>
  <si>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</si>
  <si>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</si>
  <si>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</si>
  <si>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</si>
  <si>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</si>
  <si>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</si>
  <si>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</si>
  <si>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</si>
  <si>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</si>
  <si>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</si>
  <si>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</si>
  <si>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</si>
  <si>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</si>
  <si>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</si>
  <si>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</si>
  <si>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</si>
  <si>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</si>
  <si>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</si>
  <si>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</si>
  <si>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</si>
  <si>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</si>
  <si>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</si>
  <si>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</si>
  <si>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</si>
  <si>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</si>
  <si>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</si>
  <si>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</si>
  <si>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</si>
  <si>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</si>
  <si>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</si>
  <si>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</si>
  <si>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</si>
  <si>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</si>
  <si>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</si>
  <si>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</si>
  <si>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</si>
  <si>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</si>
  <si>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</si>
  <si>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</si>
  <si>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</si>
  <si>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</si>
  <si>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</si>
  <si>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静岡県長泉町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</si>
  <si>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</si>
  <si>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</si>
  <si>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</si>
  <si>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</si>
  <si>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</si>
  <si>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</si>
  <si>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</si>
  <si>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</si>
  <si>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</si>
  <si>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</si>
  <si>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</si>
  <si>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</si>
  <si>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</si>
  <si>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</si>
  <si>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</si>
  <si>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</si>
  <si>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</si>
  <si>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</si>
  <si>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</si>
  <si>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</si>
  <si>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</si>
  <si>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</si>
  <si>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</si>
  <si>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</si>
  <si>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</si>
  <si>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</si>
  <si>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</si>
  <si>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</si>
  <si>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</si>
  <si>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</si>
  <si>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</si>
  <si>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</si>
  <si>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</si>
  <si>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</si>
  <si>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</si>
  <si>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</si>
  <si>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</si>
  <si>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</si>
  <si>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</si>
  <si>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</si>
  <si>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</si>
  <si>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</si>
  <si>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</si>
  <si>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</si>
  <si>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</si>
  <si>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</si>
  <si>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</si>
  <si>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</si>
  <si>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</si>
  <si>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</si>
  <si>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</si>
  <si>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</si>
  <si>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</si>
  <si>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</si>
  <si>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</si>
  <si>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</si>
  <si>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</si>
  <si>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</si>
  <si>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</si>
  <si>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</si>
  <si>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</si>
  <si>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</si>
  <si>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</si>
  <si>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</si>
  <si>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</si>
  <si>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</si>
  <si>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</si>
  <si>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</si>
  <si>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</si>
  <si>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</si>
  <si>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</si>
  <si>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</si>
  <si>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</si>
  <si>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</si>
  <si>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</si>
  <si>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</si>
  <si>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</si>
  <si>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</si>
  <si>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</si>
  <si>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</si>
  <si>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</si>
  <si>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</si>
  <si>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</si>
  <si>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</si>
  <si>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</si>
  <si>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</si>
  <si>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</si>
  <si>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</si>
  <si>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</si>
  <si>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</si>
  <si>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</si>
  <si>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</si>
  <si>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</si>
  <si>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</si>
  <si>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</si>
  <si>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</si>
  <si>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</si>
  <si>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</si>
  <si>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</si>
  <si>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</si>
  <si>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</si>
  <si>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</si>
  <si>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</si>
  <si>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</si>
  <si>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</si>
  <si>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</si>
  <si>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</si>
  <si>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</si>
  <si>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</si>
  <si>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</si>
  <si>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</si>
  <si>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</si>
  <si>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</si>
  <si>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</si>
  <si>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</si>
  <si>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</si>
  <si>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</si>
  <si>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</si>
  <si>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</si>
  <si>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</si>
  <si>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</si>
  <si>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</si>
  <si>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</si>
  <si>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</si>
  <si>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</si>
  <si>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</si>
  <si>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</si>
  <si>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</si>
  <si>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</si>
  <si>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</si>
  <si>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</si>
  <si>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</si>
  <si>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</si>
  <si>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</si>
  <si>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</si>
  <si>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</si>
  <si>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</si>
  <si>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</si>
  <si>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</si>
  <si>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</si>
  <si>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</si>
  <si>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</si>
  <si>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</si>
  <si>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</si>
  <si>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</si>
  <si>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</si>
  <si>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</si>
  <si>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静岡県長泉町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</si>
  <si>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</si>
  <si>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</si>
  <si>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</si>
  <si>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</si>
  <si>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</si>
  <si>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</si>
  <si>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</si>
  <si>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</si>
  <si>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</si>
  <si>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</si>
  <si>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</si>
  <si>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</si>
  <si>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</si>
  <si>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</si>
  <si>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</si>
  <si>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</si>
  <si>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</si>
  <si>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</si>
  <si>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</si>
  <si>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</si>
  <si>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</si>
  <si>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</si>
  <si>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</si>
  <si>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</si>
  <si>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</si>
  <si>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</si>
  <si>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</si>
  <si>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</si>
  <si>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</si>
  <si>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</si>
  <si>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</si>
  <si>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</si>
  <si>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</si>
  <si>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</si>
  <si>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</si>
  <si>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</si>
  <si>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</si>
  <si>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</si>
  <si>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</si>
  <si>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</si>
  <si>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</si>
  <si>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</si>
  <si>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</si>
  <si>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</si>
  <si>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</si>
  <si>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</si>
  <si>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</si>
  <si>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</si>
  <si>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</si>
  <si>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</si>
  <si>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</si>
  <si>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</si>
  <si>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</si>
  <si>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</si>
  <si>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</si>
  <si>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</si>
  <si>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</si>
  <si>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</si>
  <si>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</si>
  <si>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</si>
  <si>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</si>
  <si>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</si>
  <si>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</si>
  <si>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</si>
  <si>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</si>
  <si>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</si>
  <si>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</si>
  <si>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</si>
  <si>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</si>
  <si>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</si>
  <si>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</si>
  <si>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</si>
  <si>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</si>
  <si>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</si>
  <si>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</si>
  <si>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</si>
  <si>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</si>
  <si>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</si>
  <si>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</si>
  <si>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</si>
  <si>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</si>
  <si>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</si>
  <si>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</si>
  <si>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</si>
  <si>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</si>
  <si>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</si>
  <si>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</si>
  <si>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</si>
  <si>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</si>
  <si>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</si>
  <si>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</si>
  <si>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</si>
  <si>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</si>
  <si>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</si>
  <si>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</si>
  <si>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</si>
  <si>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</si>
  <si>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</si>
  <si>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</si>
  <si>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</si>
  <si>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</si>
  <si>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</si>
  <si>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</si>
  <si>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</si>
  <si>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</si>
  <si>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</si>
  <si>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</si>
  <si>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</si>
  <si>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</si>
  <si>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</si>
  <si>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</si>
  <si>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</si>
  <si>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</si>
  <si>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</si>
  <si>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</si>
  <si>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</si>
  <si>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</si>
  <si>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</si>
  <si>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</si>
  <si>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</si>
  <si>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</si>
  <si>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</si>
  <si>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</si>
  <si>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</si>
  <si>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</si>
  <si>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</si>
  <si>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</si>
  <si>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</si>
  <si>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</si>
  <si>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</si>
  <si>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</si>
  <si>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</si>
  <si>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</si>
  <si>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</si>
  <si>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</si>
  <si>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</si>
  <si>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</si>
  <si>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</si>
  <si>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</si>
  <si>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</si>
  <si>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</si>
  <si>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</si>
  <si>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</si>
  <si>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</si>
  <si>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</si>
  <si>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</si>
  <si>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</si>
  <si>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</si>
  <si>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</si>
  <si>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</si>
  <si>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</si>
  <si>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</si>
  <si>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</si>
  <si>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</si>
  <si>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</si>
  <si>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</si>
  <si>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</si>
  <si>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</si>
  <si>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</si>
  <si>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</si>
  <si>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</si>
  <si>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</si>
  <si>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</si>
  <si>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</si>
  <si>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</si>
  <si>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</si>
  <si>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</si>
  <si>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</si>
  <si>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</si>
  <si>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</si>
  <si>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</si>
  <si>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</si>
  <si>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</si>
  <si>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</si>
  <si>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</si>
  <si>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1.25</t>
  </si>
  <si>
    <t>水道事業会計</t>
  </si>
  <si>
    <t>一般会計</t>
  </si>
  <si>
    <t>国民健康保険事業特別会計</t>
  </si>
  <si>
    <t>介護保険事業特別会計</t>
  </si>
  <si>
    <t>下水道事業特別会計</t>
  </si>
  <si>
    <t>後期高齢者医療特別会計</t>
  </si>
  <si>
    <t>土地取得事業特別会計</t>
  </si>
  <si>
    <t>その他会計（赤字）</t>
  </si>
  <si>
    <t>その他会計（黒字）</t>
  </si>
  <si>
    <t>-</t>
    <phoneticPr fontId="2"/>
  </si>
  <si>
    <t>静岡県芦湖水利組合</t>
    <rPh sb="0" eb="3">
      <t>シズオカケン</t>
    </rPh>
    <rPh sb="3" eb="4">
      <t>アシ</t>
    </rPh>
    <rPh sb="4" eb="5">
      <t>コ</t>
    </rPh>
    <rPh sb="5" eb="7">
      <t>スイリ</t>
    </rPh>
    <rPh sb="7" eb="9">
      <t>クミアイ</t>
    </rPh>
    <phoneticPr fontId="2"/>
  </si>
  <si>
    <t>駿豆学園管理組合</t>
    <rPh sb="0" eb="2">
      <t>スンズ</t>
    </rPh>
    <rPh sb="2" eb="4">
      <t>ガクエン</t>
    </rPh>
    <rPh sb="4" eb="6">
      <t>カンリ</t>
    </rPh>
    <rPh sb="6" eb="8">
      <t>クミアイ</t>
    </rPh>
    <phoneticPr fontId="2"/>
  </si>
  <si>
    <t>裾野、長泉清掃施設組合</t>
    <rPh sb="0" eb="2">
      <t>スソノ</t>
    </rPh>
    <rPh sb="3" eb="5">
      <t>ナガイズミ</t>
    </rPh>
    <rPh sb="5" eb="7">
      <t>セイソウ</t>
    </rPh>
    <rPh sb="7" eb="9">
      <t>シセツ</t>
    </rPh>
    <rPh sb="9" eb="11">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</si>
  <si>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</si>
  <si>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</si>
  <si>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</si>
  <si>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</si>
  <si>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</si>
  <si>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富士山南東消防組合</t>
    <rPh sb="0" eb="3">
      <t>フジサン</t>
    </rPh>
    <rPh sb="3" eb="5">
      <t>ナントウ</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</si>
</sst>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74848</c:v>
                </c:pt>
                <c:pt idx="1">
                  <c:v>98120</c:v>
                </c:pt>
                <c:pt idx="2">
                  <c:v>80026</c:v>
                </c:pt>
                <c:pt idx="3">
                  <c:v>54147</c:v>
                </c:pt>
                <c:pt idx="4">
                  <c:v>59257</c:v>
                </c:pt>
              </c:numCache>
            </c:numRef>
          </c:val>
          <c:smooth val="0"/>
        </c:ser>
        <c:dLbls>
          <c:showLegendKey val="0"/>
          <c:showVal val="0"/>
          <c:showCatName val="0"/>
          <c:showSerName val="0"/>
          <c:showPercent val="0"/>
          <c:showBubbleSize val="0"/>
        </c:dLbls>
        <c:marker val="1"/>
        <c:smooth val="0"/>
        <c:axId val="242489536"/>
        <c:axId val="242489920"/>
      </c:lineChart>
      <c:catAx>
        <c:axId val="242489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489920"/>
        <c:crosses val="autoZero"/>
        <c:auto val="1"/>
        <c:lblAlgn val="ctr"/>
        <c:lblOffset val="100"/>
        <c:tickLblSkip val="1"/>
        <c:tickMarkSkip val="1"/>
        <c:noMultiLvlLbl val="0"/>
      </c:catAx>
      <c:valAx>
        <c:axId val="2424899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2489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7.63</c:v>
                </c:pt>
                <c:pt idx="1">
                  <c:v>6.12</c:v>
                </c:pt>
                <c:pt idx="2">
                  <c:v>9.31</c:v>
                </c:pt>
                <c:pt idx="3">
                  <c:v>8.89</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41.76</c:v>
                </c:pt>
                <c:pt idx="1">
                  <c:v>46.1</c:v>
                </c:pt>
                <c:pt idx="2">
                  <c:v>45.74</c:v>
                </c:pt>
                <c:pt idx="3">
                  <c:v>48.8</c:v>
                </c:pt>
                <c:pt idx="4">
                  <c:v>47.83</c:v>
                </c:pt>
              </c:numCache>
            </c:numRef>
          </c:val>
        </c:ser>
        <c:dLbls>
          <c:showLegendKey val="0"/>
          <c:showVal val="0"/>
          <c:showCatName val="0"/>
          <c:showSerName val="0"/>
          <c:showPercent val="0"/>
          <c:showBubbleSize val="0"/>
        </c:dLbls>
        <c:gapWidth val="250"/>
        <c:overlap val="100"/>
        <c:axId val="280166120"/>
        <c:axId val="24184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2.82</c:v>
                </c:pt>
                <c:pt idx="1">
                  <c:v>4.6900000000000004</c:v>
                </c:pt>
                <c:pt idx="2">
                  <c:v>3.04</c:v>
                </c:pt>
                <c:pt idx="3">
                  <c:v>5.87</c:v>
                </c:pt>
                <c:pt idx="4">
                  <c:v>-1.25</c:v>
                </c:pt>
              </c:numCache>
            </c:numRef>
          </c:val>
          <c:smooth val="0"/>
        </c:ser>
        <c:dLbls>
          <c:showLegendKey val="0"/>
          <c:showVal val="0"/>
          <c:showCatName val="0"/>
          <c:showSerName val="0"/>
          <c:showPercent val="0"/>
          <c:showBubbleSize val="0"/>
        </c:dLbls>
        <c:marker val="1"/>
        <c:smooth val="0"/>
        <c:axId val="280166120"/>
        <c:axId val="241849904"/>
      </c:lineChart>
      <c:catAx>
        <c:axId val="280166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849904"/>
        <c:crosses val="autoZero"/>
        <c:auto val="1"/>
        <c:lblAlgn val="ctr"/>
        <c:lblOffset val="100"/>
        <c:tickLblSkip val="1"/>
        <c:tickMarkSkip val="1"/>
        <c:noMultiLvlLbl val="0"/>
      </c:catAx>
      <c:valAx>
        <c:axId val="24184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166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0.18</c:v>
                </c:pt>
                <c:pt idx="2">
                  <c:v>#N/A</c:v>
                </c:pt>
                <c:pt idx="3">
                  <c:v>0.43</c:v>
                </c:pt>
                <c:pt idx="4">
                  <c:v>#N/A</c:v>
                </c:pt>
                <c:pt idx="5">
                  <c:v>0.2</c:v>
                </c:pt>
                <c:pt idx="6">
                  <c:v>#N/A</c:v>
                </c:pt>
                <c:pt idx="7">
                  <c:v>0.09</c:v>
                </c:pt>
                <c:pt idx="8">
                  <c:v>#N/A</c:v>
                </c:pt>
                <c:pt idx="9">
                  <c:v>0.18</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0.64</c:v>
                </c:pt>
                <c:pt idx="4">
                  <c:v>#N/A</c:v>
                </c:pt>
                <c:pt idx="5">
                  <c:v>1.0900000000000001</c:v>
                </c:pt>
                <c:pt idx="6">
                  <c:v>#N/A</c:v>
                </c:pt>
                <c:pt idx="7">
                  <c:v>0.67</c:v>
                </c:pt>
                <c:pt idx="8">
                  <c:v>#N/A</c:v>
                </c:pt>
                <c:pt idx="9">
                  <c:v>0.55000000000000004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0.44</c:v>
                </c:pt>
                <c:pt idx="2">
                  <c:v>#N/A</c:v>
                </c:pt>
                <c:pt idx="3">
                  <c:v>0.19</c:v>
                </c:pt>
                <c:pt idx="4">
                  <c:v>#N/A</c:v>
                </c:pt>
                <c:pt idx="5">
                  <c:v>0.89</c:v>
                </c:pt>
                <c:pt idx="6">
                  <c:v>#N/A</c:v>
                </c:pt>
                <c:pt idx="7">
                  <c:v>1.21</c:v>
                </c:pt>
                <c:pt idx="8">
                  <c:v>#N/A</c:v>
                </c:pt>
                <c:pt idx="9">
                  <c:v>0.97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1.67</c:v>
                </c:pt>
                <c:pt idx="2">
                  <c:v>#N/A</c:v>
                </c:pt>
                <c:pt idx="3">
                  <c:v>2.09</c:v>
                </c:pt>
                <c:pt idx="4">
                  <c:v>#N/A</c:v>
                </c:pt>
                <c:pt idx="5">
                  <c:v>3.13</c:v>
                </c:pt>
                <c:pt idx="6">
                  <c:v>#N/A</c:v>
                </c:pt>
                <c:pt idx="7">
                  <c:v>1.72</c:v>
                </c:pt>
                <c:pt idx="8">
                  <c:v>#N/A</c:v>
                </c:pt>
                <c:pt idx="9">
                  <c:v>2.38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7.62</c:v>
                </c:pt>
                <c:pt idx="2">
                  <c:v>#N/A</c:v>
                </c:pt>
                <c:pt idx="3">
                  <c:v>6.12</c:v>
                </c:pt>
                <c:pt idx="4">
                  <c:v>#N/A</c:v>
                </c:pt>
                <c:pt idx="5">
                  <c:v>9.31</c:v>
                </c:pt>
                <c:pt idx="6">
                  <c:v>#N/A</c:v>
                </c:pt>
                <c:pt idx="7">
                  <c:v>8.8800000000000008</c:v>
                </c:pt>
                <c:pt idx="8">
                  <c:v>#N/A</c:v>
                </c:pt>
                <c:pt idx="9">
                  <c:v>4.5999999999999996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9.9600000000000009</c:v>
                </c:pt>
                <c:pt idx="2">
                  <c:v>#N/A</c:v>
                </c:pt>
                <c:pt idx="3">
                  <c:v>9.65</c:v>
                </c:pt>
                <c:pt idx="4">
                  <c:v>#N/A</c:v>
                </c:pt>
                <c:pt idx="5">
                  <c:v>10.62</c:v>
                </c:pt>
                <c:pt idx="6">
                  <c:v>#N/A</c:v>
                </c:pt>
                <c:pt idx="7">
                  <c:v>9.4700000000000006</c:v>
                </c:pt>
                <c:pt idx="8">
                  <c:v>#N/A</c:v>
                </c:pt>
                <c:pt idx="9">
                  <c:v>11.01</c:v>
                </c:pt>
              </c:numCache>
            </c:numRef>
          </c:val>
        </c:ser>
        <c:dLbls>
          <c:showLegendKey val="0"/>
          <c:showVal val="0"/>
          <c:showCatName val="0"/>
          <c:showSerName val="0"/>
          <c:showPercent val="0"/>
          <c:showBubbleSize val="0"/>
        </c:dLbls>
        <c:gapWidth val="150"/>
        <c:overlap val="100"/>
        <c:axId val="274205872"/>
        <c:axId val="244154680"/>
      </c:barChart>
      <c:catAx>
        <c:axId val="27420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154680"/>
        <c:crosses val="autoZero"/>
        <c:auto val="1"/>
        <c:lblAlgn val="ctr"/>
        <c:lblOffset val="100"/>
        <c:tickLblSkip val="1"/>
        <c:tickMarkSkip val="1"/>
        <c:noMultiLvlLbl val="0"/>
      </c:catAx>
      <c:valAx>
        <c:axId val="244154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20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687</c:v>
                </c:pt>
                <c:pt idx="5">
                  <c:v>692</c:v>
                </c:pt>
                <c:pt idx="8">
                  <c:v>735</c:v>
                </c:pt>
                <c:pt idx="11">
                  <c:v>778</c:v>
                </c:pt>
                <c:pt idx="14">
                  <c:v>686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217</c:v>
                </c:pt>
                <c:pt idx="3">
                  <c:v>409</c:v>
                </c:pt>
                <c:pt idx="6">
                  <c:v>217</c:v>
                </c:pt>
                <c:pt idx="9">
                  <c:v>215</c:v>
                </c:pt>
                <c:pt idx="12">
                  <c:v>217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219</c:v>
                </c:pt>
                <c:pt idx="3">
                  <c:v>231</c:v>
                </c:pt>
                <c:pt idx="6">
                  <c:v>243</c:v>
                </c:pt>
                <c:pt idx="9">
                  <c:v>235</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714</c:v>
                </c:pt>
                <c:pt idx="3">
                  <c:v>607</c:v>
                </c:pt>
                <c:pt idx="6">
                  <c:v>538</c:v>
                </c:pt>
                <c:pt idx="9">
                  <c:v>541</c:v>
                </c:pt>
                <c:pt idx="12">
                  <c:v>483</c:v>
                </c:pt>
              </c:numCache>
            </c:numRef>
          </c:val>
        </c:ser>
        <c:dLbls>
          <c:showLegendKey val="0"/>
          <c:showVal val="0"/>
          <c:showCatName val="0"/>
          <c:showSerName val="0"/>
          <c:showPercent val="0"/>
          <c:showBubbleSize val="0"/>
        </c:dLbls>
        <c:gapWidth val="100"/>
        <c:overlap val="100"/>
        <c:axId val="279095232"/>
        <c:axId val="28014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463</c:v>
                </c:pt>
                <c:pt idx="2">
                  <c:v>#N/A</c:v>
                </c:pt>
                <c:pt idx="3">
                  <c:v>#N/A</c:v>
                </c:pt>
                <c:pt idx="4">
                  <c:v>555</c:v>
                </c:pt>
                <c:pt idx="5">
                  <c:v>#N/A</c:v>
                </c:pt>
                <c:pt idx="6">
                  <c:v>#N/A</c:v>
                </c:pt>
                <c:pt idx="7">
                  <c:v>263</c:v>
                </c:pt>
                <c:pt idx="8">
                  <c:v>#N/A</c:v>
                </c:pt>
                <c:pt idx="9">
                  <c:v>#N/A</c:v>
                </c:pt>
                <c:pt idx="10">
                  <c:v>215</c:v>
                </c:pt>
                <c:pt idx="11">
                  <c:v>#N/A</c:v>
                </c:pt>
                <c:pt idx="12">
                  <c:v>#N/A</c:v>
                </c:pt>
                <c:pt idx="13">
                  <c:v>241</c:v>
                </c:pt>
                <c:pt idx="14">
                  <c:v>#N/A</c:v>
                </c:pt>
              </c:numCache>
            </c:numRef>
          </c:val>
          <c:smooth val="0"/>
        </c:ser>
        <c:dLbls>
          <c:showLegendKey val="0"/>
          <c:showVal val="0"/>
          <c:showCatName val="0"/>
          <c:showSerName val="0"/>
          <c:showPercent val="0"/>
          <c:showBubbleSize val="0"/>
        </c:dLbls>
        <c:marker val="1"/>
        <c:smooth val="0"/>
        <c:axId val="279095232"/>
        <c:axId val="280143712"/>
      </c:lineChart>
      <c:catAx>
        <c:axId val="27909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0143712"/>
        <c:crosses val="autoZero"/>
        <c:auto val="1"/>
        <c:lblAlgn val="ctr"/>
        <c:lblOffset val="100"/>
        <c:tickLblSkip val="1"/>
        <c:tickMarkSkip val="1"/>
        <c:noMultiLvlLbl val="0"/>
      </c:catAx>
      <c:valAx>
        <c:axId val="28014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09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6939</c:v>
                </c:pt>
                <c:pt idx="5">
                  <c:v>6590</c:v>
                </c:pt>
                <c:pt idx="8">
                  <c:v>6153</c:v>
                </c:pt>
                <c:pt idx="11">
                  <c:v>5681</c:v>
                </c:pt>
                <c:pt idx="14">
                  <c:v>5303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1973</c:v>
                </c:pt>
                <c:pt idx="5">
                  <c:v>1677</c:v>
                </c:pt>
                <c:pt idx="8">
                  <c:v>1615</c:v>
                </c:pt>
                <c:pt idx="11">
                  <c:v>1670</c:v>
                </c:pt>
                <c:pt idx="14">
                  <c:v>1734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6170</c:v>
                </c:pt>
                <c:pt idx="5">
                  <c:v>5687</c:v>
                </c:pt>
                <c:pt idx="8">
                  <c:v>5734</c:v>
                </c:pt>
                <c:pt idx="11">
                  <c:v>7015</c:v>
                </c:pt>
                <c:pt idx="14">
                  <c:v>7848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1524</c:v>
                </c:pt>
                <c:pt idx="3">
                  <c:v>1775</c:v>
                </c:pt>
                <c:pt idx="6">
                  <c:v>1769</c:v>
                </c:pt>
                <c:pt idx="9">
                  <c:v>1612</c:v>
                </c:pt>
                <c:pt idx="12">
                  <c:v>1568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c:v>
                </c:pt>
                <c:pt idx="3">
                  <c:v>13</c:v>
                </c:pt>
                <c:pt idx="6">
                  <c:v>12</c:v>
                </c:pt>
                <c:pt idx="9">
                  <c:v>11</c:v>
                </c:pt>
                <c:pt idx="12">
                  <c:v>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2713</c:v>
                </c:pt>
                <c:pt idx="3">
                  <c:v>2675</c:v>
                </c:pt>
                <c:pt idx="6">
                  <c:v>2623</c:v>
                </c:pt>
                <c:pt idx="9">
                  <c:v>2499</c:v>
                </c:pt>
                <c:pt idx="12">
                  <c:v>2353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2523</c:v>
                </c:pt>
                <c:pt idx="3">
                  <c:v>1990</c:v>
                </c:pt>
                <c:pt idx="6">
                  <c:v>1453</c:v>
                </c:pt>
                <c:pt idx="9">
                  <c:v>1302</c:v>
                </c:pt>
                <c:pt idx="12">
                  <c:v>1023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4609</c:v>
                </c:pt>
                <c:pt idx="3">
                  <c:v>4181</c:v>
                </c:pt>
                <c:pt idx="6">
                  <c:v>4305</c:v>
                </c:pt>
                <c:pt idx="9">
                  <c:v>3918</c:v>
                </c:pt>
                <c:pt idx="12">
                  <c:v>3577</c:v>
                </c:pt>
              </c:numCache>
            </c:numRef>
          </c:val>
        </c:ser>
        <c:dLbls>
          <c:showLegendKey val="0"/>
          <c:showVal val="0"/>
          <c:showCatName val="0"/>
          <c:showSerName val="0"/>
          <c:showPercent val="0"/>
          <c:showBubbleSize val="0"/>
        </c:dLbls>
        <c:gapWidth val="100"/>
        <c:overlap val="100"/>
        <c:axId val="280445208"/>
        <c:axId val="275909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80445208"/>
        <c:axId val="275909864"/>
      </c:lineChart>
      <c:catAx>
        <c:axId val="28044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909864"/>
        <c:crosses val="autoZero"/>
        <c:auto val="1"/>
        <c:lblAlgn val="ctr"/>
        <c:lblOffset val="100"/>
        <c:tickLblSkip val="1"/>
        <c:tickMarkSkip val="1"/>
        <c:noMultiLvlLbl val="0"/>
      </c:catAx>
      <c:valAx>
        <c:axId val="275909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44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実質公債費比率は</a:t>
          </a:r>
          <a:r>
            <a:rPr lang="en-US" altLang="ja-JP" sz="1400">
              <a:effectLst/>
            </a:rPr>
            <a:t>2.5</a:t>
          </a:r>
          <a:r>
            <a:rPr lang="ja-JP" altLang="en-US" sz="1400">
              <a:effectLst/>
            </a:rPr>
            <a:t>％で、年々減少傾向にある。</a:t>
          </a:r>
          <a:endParaRPr lang="en-US" altLang="ja-JP" sz="1400">
            <a:effectLst/>
          </a:endParaRPr>
        </a:p>
        <a:p>
          <a:r>
            <a:rPr lang="ja-JP" altLang="en-US" sz="1400">
              <a:effectLst/>
            </a:rPr>
            <a:t>この主な要因である元利償還金の減少については、平成</a:t>
          </a:r>
          <a:r>
            <a:rPr lang="en-US" altLang="ja-JP" sz="1400">
              <a:effectLst/>
            </a:rPr>
            <a:t>14</a:t>
          </a:r>
          <a:r>
            <a:rPr lang="ja-JP" altLang="en-US" sz="1400">
              <a:effectLst/>
            </a:rPr>
            <a:t>年度以降、起債の額を公債費の元金以下に抑えることにより、地方債残高の減少に努めてきたことによるものである。</a:t>
          </a:r>
          <a:endParaRPr lang="en-US" altLang="ja-JP" sz="1400">
            <a:effectLst/>
          </a:endParaRPr>
        </a:p>
        <a:p>
          <a:r>
            <a:rPr lang="ja-JP" altLang="en-US" sz="1400">
              <a:effectLst/>
            </a:rPr>
            <a:t>また、算入公債費等は減税補填債償還費の減に伴い減少している。そのため、実質公債費比率の分子は平成</a:t>
          </a:r>
          <a:r>
            <a:rPr lang="en-US" altLang="ja-JP" sz="1400">
              <a:effectLst/>
            </a:rPr>
            <a:t>26</a:t>
          </a:r>
          <a:r>
            <a:rPr lang="ja-JP" altLang="en-US" sz="1400">
              <a:effectLst/>
            </a:rPr>
            <a:t>年度比較して増加している。</a:t>
          </a: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将来負担額を見ると、大部分を占める一般会計等に係る地方債の現在高は、平成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年度以降、起債の額を公債費の元金以下に抑えることにより残高の減少に努めてきたため減少傾向にある。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年度から将来負担額が充当可能財源等を下回り、将来負担比率は発生していない。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42,792
42,457
26.63
14,893,689
14,386,790
485,024
10,540,948
3,577,171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業種の異なる大規模工場の誘致や中小工場の集団化を進めてきた結果、化学工業を中心にさまざまな企業が立地している。そのため景気変動の影響を受けにくく、昭和</a:t>
          </a:r>
          <a:r>
            <a:rPr kumimoji="1" lang="en-US" altLang="ja-JP" sz="1300">
              <a:solidFill>
                <a:schemeClr val="dk1"/>
              </a:solidFill>
              <a:effectLst/>
              <a:latin typeface="+mn-lt"/>
              <a:ea typeface="+mn-ea"/>
              <a:cs typeface="+mn-cs"/>
            </a:rPr>
            <a:t>58</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を上回る水準を維持している。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131939</xdr:rowOff>
    </xdr:from>
    <xdr:to>
      <xdr:col>7</xdr:col>
      <xdr:colOff>152400</xdr:colOff>
      <xdr:row>38</xdr:row>
      <xdr:rowOff>14111</xdr:rowOff>
    </xdr:to>
    <xdr:cxnSp macro="">
      <xdr:nvCxnSpPr>
        <xdr:cNvPr id="68" name="直線コネクタ 67"/>
        <xdr:cNvCxnSpPr/>
      </xdr:nvCxnSpPr>
      <xdr:spPr>
        <a:xfrm flipV="1">
          <a:off x="4114800" y="64755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14111</xdr:rowOff>
    </xdr:from>
    <xdr:to>
      <xdr:col>6</xdr:col>
      <xdr:colOff>0</xdr:colOff>
      <xdr:row>38</xdr:row>
      <xdr:rowOff>54328</xdr:rowOff>
    </xdr:to>
    <xdr:cxnSp macro="">
      <xdr:nvCxnSpPr>
        <xdr:cNvPr id="71" name="直線コネクタ 70"/>
        <xdr:cNvCxnSpPr/>
      </xdr:nvCxnSpPr>
      <xdr:spPr>
        <a:xfrm flipV="1">
          <a:off x="3225800" y="65292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158750</xdr:rowOff>
    </xdr:from>
    <xdr:to>
      <xdr:col>4</xdr:col>
      <xdr:colOff>482600</xdr:colOff>
      <xdr:row>38</xdr:row>
      <xdr:rowOff>54328</xdr:rowOff>
    </xdr:to>
    <xdr:cxnSp macro="">
      <xdr:nvCxnSpPr>
        <xdr:cNvPr id="74" name="直線コネクタ 73"/>
        <xdr:cNvCxnSpPr/>
      </xdr:nvCxnSpPr>
      <xdr:spPr>
        <a:xfrm>
          <a:off x="2336800" y="650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64911</xdr:rowOff>
    </xdr:from>
    <xdr:to>
      <xdr:col>3</xdr:col>
      <xdr:colOff>279400</xdr:colOff>
      <xdr:row>37</xdr:row>
      <xdr:rowOff>158750</xdr:rowOff>
    </xdr:to>
    <xdr:cxnSp macro="">
      <xdr:nvCxnSpPr>
        <xdr:cNvPr id="77" name="直線コネクタ 76"/>
        <xdr:cNvCxnSpPr/>
      </xdr:nvCxnSpPr>
      <xdr:spPr>
        <a:xfrm>
          <a:off x="1447800" y="640856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81139</xdr:rowOff>
    </xdr:from>
    <xdr:to>
      <xdr:col>7</xdr:col>
      <xdr:colOff>203200</xdr:colOff>
      <xdr:row>38</xdr:row>
      <xdr:rowOff>11289</xdr:rowOff>
    </xdr:to>
    <xdr:sp macro="" textlink="">
      <xdr:nvSpPr>
        <xdr:cNvPr id="87" name="円/楕円 86"/>
        <xdr:cNvSpPr/>
      </xdr:nvSpPr>
      <xdr:spPr>
        <a:xfrm>
          <a:off x="4902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97666</xdr:rowOff>
    </xdr:from>
    <xdr:ext cx="762000" cy="259045"/>
    <xdr:sp macro="" textlink="">
      <xdr:nvSpPr>
        <xdr:cNvPr id="88" name="財政力該当値テキスト"/>
        <xdr:cNvSpPr txBox="1"/>
      </xdr:nvSpPr>
      <xdr:spPr>
        <a:xfrm>
          <a:off x="5041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134761</xdr:rowOff>
    </xdr:from>
    <xdr:to>
      <xdr:col>6</xdr:col>
      <xdr:colOff>50800</xdr:colOff>
      <xdr:row>38</xdr:row>
      <xdr:rowOff>64911</xdr:rowOff>
    </xdr:to>
    <xdr:sp macro="" textlink="">
      <xdr:nvSpPr>
        <xdr:cNvPr id="89" name="円/楕円 88"/>
        <xdr:cNvSpPr/>
      </xdr:nvSpPr>
      <xdr:spPr>
        <a:xfrm>
          <a:off x="4064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75088</xdr:rowOff>
    </xdr:from>
    <xdr:ext cx="736600" cy="259045"/>
    <xdr:sp macro="" textlink="">
      <xdr:nvSpPr>
        <xdr:cNvPr id="90" name="テキスト ボックス 89"/>
        <xdr:cNvSpPr txBox="1"/>
      </xdr:nvSpPr>
      <xdr:spPr>
        <a:xfrm>
          <a:off x="3733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3528</xdr:rowOff>
    </xdr:from>
    <xdr:to>
      <xdr:col>4</xdr:col>
      <xdr:colOff>533400</xdr:colOff>
      <xdr:row>38</xdr:row>
      <xdr:rowOff>105128</xdr:rowOff>
    </xdr:to>
    <xdr:sp macro="" textlink="">
      <xdr:nvSpPr>
        <xdr:cNvPr id="91" name="円/楕円 90"/>
        <xdr:cNvSpPr/>
      </xdr:nvSpPr>
      <xdr:spPr>
        <a:xfrm>
          <a:off x="3175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115305</xdr:rowOff>
    </xdr:from>
    <xdr:ext cx="762000" cy="259045"/>
    <xdr:sp macro="" textlink="">
      <xdr:nvSpPr>
        <xdr:cNvPr id="92" name="テキスト ボックス 91"/>
        <xdr:cNvSpPr txBox="1"/>
      </xdr:nvSpPr>
      <xdr:spPr>
        <a:xfrm>
          <a:off x="2844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107950</xdr:rowOff>
    </xdr:from>
    <xdr:to>
      <xdr:col>3</xdr:col>
      <xdr:colOff>330200</xdr:colOff>
      <xdr:row>38</xdr:row>
      <xdr:rowOff>38100</xdr:rowOff>
    </xdr:to>
    <xdr:sp macro="" textlink="">
      <xdr:nvSpPr>
        <xdr:cNvPr id="93" name="円/楕円 92"/>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48277</xdr:rowOff>
    </xdr:from>
    <xdr:ext cx="762000" cy="259045"/>
    <xdr:sp macro="" textlink="">
      <xdr:nvSpPr>
        <xdr:cNvPr id="94" name="テキスト ボックス 93"/>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14111</xdr:rowOff>
    </xdr:from>
    <xdr:to>
      <xdr:col>2</xdr:col>
      <xdr:colOff>127000</xdr:colOff>
      <xdr:row>37</xdr:row>
      <xdr:rowOff>115711</xdr:rowOff>
    </xdr:to>
    <xdr:sp macro="" textlink="">
      <xdr:nvSpPr>
        <xdr:cNvPr id="95" name="円/楕円 94"/>
        <xdr:cNvSpPr/>
      </xdr:nvSpPr>
      <xdr:spPr>
        <a:xfrm>
          <a:off x="1397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125888</xdr:rowOff>
    </xdr:from>
    <xdr:ext cx="762000" cy="259045"/>
    <xdr:sp macro="" textlink="">
      <xdr:nvSpPr>
        <xdr:cNvPr id="96" name="テキスト ボックス 95"/>
        <xdr:cNvSpPr txBox="1"/>
      </xdr:nvSpPr>
      <xdr:spPr>
        <a:xfrm>
          <a:off x="1066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公債費の抑制に努めてきた結果、元利償還金の額は類似団体平均と比較して低い状況にあり、経常収支比率は低い状況にある。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117348</xdr:rowOff>
    </xdr:from>
    <xdr:to>
      <xdr:col>7</xdr:col>
      <xdr:colOff>152400</xdr:colOff>
      <xdr:row>58</xdr:row>
      <xdr:rowOff>170434</xdr:rowOff>
    </xdr:to>
    <xdr:cxnSp macro="">
      <xdr:nvCxnSpPr>
        <xdr:cNvPr id="129" name="直線コネクタ 128"/>
        <xdr:cNvCxnSpPr/>
      </xdr:nvCxnSpPr>
      <xdr:spPr>
        <a:xfrm>
          <a:off x="4114800" y="100614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117348</xdr:rowOff>
    </xdr:from>
    <xdr:to>
      <xdr:col>6</xdr:col>
      <xdr:colOff>0</xdr:colOff>
      <xdr:row>58</xdr:row>
      <xdr:rowOff>170434</xdr:rowOff>
    </xdr:to>
    <xdr:cxnSp macro="">
      <xdr:nvCxnSpPr>
        <xdr:cNvPr id="132" name="直線コネクタ 131"/>
        <xdr:cNvCxnSpPr/>
      </xdr:nvCxnSpPr>
      <xdr:spPr>
        <a:xfrm flipV="1">
          <a:off x="3225800" y="100614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170434</xdr:rowOff>
    </xdr:from>
    <xdr:to>
      <xdr:col>4</xdr:col>
      <xdr:colOff>482600</xdr:colOff>
      <xdr:row>59</xdr:row>
      <xdr:rowOff>23114</xdr:rowOff>
    </xdr:to>
    <xdr:cxnSp macro="">
      <xdr:nvCxnSpPr>
        <xdr:cNvPr id="135" name="直線コネクタ 134"/>
        <xdr:cNvCxnSpPr/>
      </xdr:nvCxnSpPr>
      <xdr:spPr>
        <a:xfrm flipV="1">
          <a:off x="2336800" y="101145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18288</xdr:rowOff>
    </xdr:from>
    <xdr:to>
      <xdr:col>3</xdr:col>
      <xdr:colOff>279400</xdr:colOff>
      <xdr:row>59</xdr:row>
      <xdr:rowOff>23114</xdr:rowOff>
    </xdr:to>
    <xdr:cxnSp macro="">
      <xdr:nvCxnSpPr>
        <xdr:cNvPr id="138" name="直線コネクタ 137"/>
        <xdr:cNvCxnSpPr/>
      </xdr:nvCxnSpPr>
      <xdr:spPr>
        <a:xfrm>
          <a:off x="1447800" y="101338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119634</xdr:rowOff>
    </xdr:from>
    <xdr:to>
      <xdr:col>7</xdr:col>
      <xdr:colOff>203200</xdr:colOff>
      <xdr:row>59</xdr:row>
      <xdr:rowOff>49784</xdr:rowOff>
    </xdr:to>
    <xdr:sp macro="" textlink="">
      <xdr:nvSpPr>
        <xdr:cNvPr id="148" name="円/楕円 147"/>
        <xdr:cNvSpPr/>
      </xdr:nvSpPr>
      <xdr:spPr>
        <a:xfrm>
          <a:off x="49022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40911</xdr:rowOff>
    </xdr:from>
    <xdr:ext cx="762000" cy="259045"/>
    <xdr:sp macro="" textlink="">
      <xdr:nvSpPr>
        <xdr:cNvPr id="149" name="財政構造の弾力性該当値テキスト"/>
        <xdr:cNvSpPr txBox="1"/>
      </xdr:nvSpPr>
      <xdr:spPr>
        <a:xfrm>
          <a:off x="5041900" y="99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66548</xdr:rowOff>
    </xdr:from>
    <xdr:to>
      <xdr:col>6</xdr:col>
      <xdr:colOff>50800</xdr:colOff>
      <xdr:row>58</xdr:row>
      <xdr:rowOff>168148</xdr:rowOff>
    </xdr:to>
    <xdr:sp macro="" textlink="">
      <xdr:nvSpPr>
        <xdr:cNvPr id="150" name="円/楕円 149"/>
        <xdr:cNvSpPr/>
      </xdr:nvSpPr>
      <xdr:spPr>
        <a:xfrm>
          <a:off x="4064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6875</xdr:rowOff>
    </xdr:from>
    <xdr:ext cx="736600" cy="259045"/>
    <xdr:sp macro="" textlink="">
      <xdr:nvSpPr>
        <xdr:cNvPr id="151" name="テキスト ボックス 150"/>
        <xdr:cNvSpPr txBox="1"/>
      </xdr:nvSpPr>
      <xdr:spPr>
        <a:xfrm>
          <a:off x="3733800" y="97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119634</xdr:rowOff>
    </xdr:from>
    <xdr:to>
      <xdr:col>4</xdr:col>
      <xdr:colOff>533400</xdr:colOff>
      <xdr:row>59</xdr:row>
      <xdr:rowOff>49784</xdr:rowOff>
    </xdr:to>
    <xdr:sp macro="" textlink="">
      <xdr:nvSpPr>
        <xdr:cNvPr id="152" name="円/楕円 151"/>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59961</xdr:rowOff>
    </xdr:from>
    <xdr:ext cx="762000" cy="259045"/>
    <xdr:sp macro="" textlink="">
      <xdr:nvSpPr>
        <xdr:cNvPr id="153" name="テキスト ボックス 152"/>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143764</xdr:rowOff>
    </xdr:from>
    <xdr:to>
      <xdr:col>3</xdr:col>
      <xdr:colOff>330200</xdr:colOff>
      <xdr:row>59</xdr:row>
      <xdr:rowOff>73914</xdr:rowOff>
    </xdr:to>
    <xdr:sp macro="" textlink="">
      <xdr:nvSpPr>
        <xdr:cNvPr id="154" name="円/楕円 153"/>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84091</xdr:rowOff>
    </xdr:from>
    <xdr:ext cx="762000" cy="259045"/>
    <xdr:sp macro="" textlink="">
      <xdr:nvSpPr>
        <xdr:cNvPr id="155" name="テキスト ボックス 154"/>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138938</xdr:rowOff>
    </xdr:from>
    <xdr:to>
      <xdr:col>2</xdr:col>
      <xdr:colOff>127000</xdr:colOff>
      <xdr:row>59</xdr:row>
      <xdr:rowOff>69088</xdr:rowOff>
    </xdr:to>
    <xdr:sp macro="" textlink="">
      <xdr:nvSpPr>
        <xdr:cNvPr id="156" name="円/楕円 155"/>
        <xdr:cNvSpPr/>
      </xdr:nvSpPr>
      <xdr:spPr>
        <a:xfrm>
          <a:off x="1397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79265</xdr:rowOff>
    </xdr:from>
    <xdr:ext cx="762000" cy="259045"/>
    <xdr:sp macro="" textlink="">
      <xdr:nvSpPr>
        <xdr:cNvPr id="157" name="テキスト ボックス 156"/>
        <xdr:cNvSpPr txBox="1"/>
      </xdr:nvSpPr>
      <xdr:spPr>
        <a:xfrm>
          <a:off x="1066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類似団体と比較して高くなっているのは、主に物件費が要因であり、最終処分場を</a:t>
          </a:r>
          <a:r>
            <a:rPr kumimoji="1" lang="en-US" altLang="ja-JP" sz="1300">
              <a:solidFill>
                <a:schemeClr val="dk1"/>
              </a:solidFill>
              <a:effectLst/>
              <a:latin typeface="+mn-lt"/>
              <a:ea typeface="+mn-ea"/>
              <a:cs typeface="+mn-cs"/>
            </a:rPr>
            <a:t>PFI</a:t>
          </a:r>
          <a:r>
            <a:rPr kumimoji="1" lang="ja-JP" altLang="ja-JP" sz="1300">
              <a:solidFill>
                <a:schemeClr val="dk1"/>
              </a:solidFill>
              <a:effectLst/>
              <a:latin typeface="+mn-lt"/>
              <a:ea typeface="+mn-ea"/>
              <a:cs typeface="+mn-cs"/>
            </a:rPr>
            <a:t>方式で運営しているほか、施設の維持管理業務を指定管理者に委託しているためである。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また、平成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年度より</a:t>
          </a:r>
          <a:r>
            <a:rPr kumimoji="1" lang="ja-JP" altLang="ja-JP" sz="1300">
              <a:solidFill>
                <a:schemeClr val="dk1"/>
              </a:solidFill>
              <a:effectLst/>
              <a:latin typeface="+mn-lt"/>
              <a:ea typeface="+mn-ea"/>
              <a:cs typeface="+mn-cs"/>
            </a:rPr>
            <a:t>温水プール・マシンルーム・アリーナ等に保健センター機能を統合した健康づくりセンター</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運用開始したこと</a:t>
          </a:r>
          <a:r>
            <a:rPr kumimoji="1" lang="ja-JP" altLang="en-US" sz="1300">
              <a:solidFill>
                <a:schemeClr val="dk1"/>
              </a:solidFill>
              <a:effectLst/>
              <a:latin typeface="+mn-lt"/>
              <a:ea typeface="+mn-ea"/>
              <a:cs typeface="+mn-cs"/>
            </a:rPr>
            <a:t>や平成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年度より給食調理・配送業務の全面委託化やごみ収集業務の町内全域を委託化、焼却場運転業務の一括委託化を進めてきたこと</a:t>
          </a:r>
          <a:r>
            <a:rPr kumimoji="1" lang="ja-JP" altLang="ja-JP" sz="1300">
              <a:solidFill>
                <a:schemeClr val="dk1"/>
              </a:solidFill>
              <a:effectLst/>
              <a:latin typeface="+mn-lt"/>
              <a:ea typeface="+mn-ea"/>
              <a:cs typeface="+mn-cs"/>
            </a:rPr>
            <a:t>などが物件費の増加につながっている。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今後も行政評価によるサービスの適正化に努める。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66853</xdr:rowOff>
    </xdr:from>
    <xdr:to>
      <xdr:col>7</xdr:col>
      <xdr:colOff>152400</xdr:colOff>
      <xdr:row>84</xdr:row>
      <xdr:rowOff>107725</xdr:rowOff>
    </xdr:to>
    <xdr:cxnSp macro="">
      <xdr:nvCxnSpPr>
        <xdr:cNvPr id="194" name="直線コネクタ 193"/>
        <xdr:cNvCxnSpPr/>
      </xdr:nvCxnSpPr>
      <xdr:spPr>
        <a:xfrm>
          <a:off x="4114800" y="14468653"/>
          <a:ext cx="838200" cy="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34003</xdr:rowOff>
    </xdr:from>
    <xdr:to>
      <xdr:col>6</xdr:col>
      <xdr:colOff>0</xdr:colOff>
      <xdr:row>84</xdr:row>
      <xdr:rowOff>66853</xdr:rowOff>
    </xdr:to>
    <xdr:cxnSp macro="">
      <xdr:nvCxnSpPr>
        <xdr:cNvPr id="197" name="直線コネクタ 196"/>
        <xdr:cNvCxnSpPr/>
      </xdr:nvCxnSpPr>
      <xdr:spPr>
        <a:xfrm>
          <a:off x="3225800" y="14435803"/>
          <a:ext cx="889000" cy="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22019</xdr:rowOff>
    </xdr:from>
    <xdr:to>
      <xdr:col>4</xdr:col>
      <xdr:colOff>482600</xdr:colOff>
      <xdr:row>84</xdr:row>
      <xdr:rowOff>34003</xdr:rowOff>
    </xdr:to>
    <xdr:cxnSp macro="">
      <xdr:nvCxnSpPr>
        <xdr:cNvPr id="200" name="直線コネクタ 199"/>
        <xdr:cNvCxnSpPr/>
      </xdr:nvCxnSpPr>
      <xdr:spPr>
        <a:xfrm>
          <a:off x="2336800" y="14423819"/>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22019</xdr:rowOff>
    </xdr:from>
    <xdr:to>
      <xdr:col>3</xdr:col>
      <xdr:colOff>279400</xdr:colOff>
      <xdr:row>84</xdr:row>
      <xdr:rowOff>82389</xdr:rowOff>
    </xdr:to>
    <xdr:cxnSp macro="">
      <xdr:nvCxnSpPr>
        <xdr:cNvPr id="203" name="直線コネクタ 202"/>
        <xdr:cNvCxnSpPr/>
      </xdr:nvCxnSpPr>
      <xdr:spPr>
        <a:xfrm flipV="1">
          <a:off x="1447800" y="14423819"/>
          <a:ext cx="8890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56925</xdr:rowOff>
    </xdr:from>
    <xdr:to>
      <xdr:col>7</xdr:col>
      <xdr:colOff>203200</xdr:colOff>
      <xdr:row>84</xdr:row>
      <xdr:rowOff>158525</xdr:rowOff>
    </xdr:to>
    <xdr:sp macro="" textlink="">
      <xdr:nvSpPr>
        <xdr:cNvPr id="213" name="円/楕円 212"/>
        <xdr:cNvSpPr/>
      </xdr:nvSpPr>
      <xdr:spPr>
        <a:xfrm>
          <a:off x="4902200" y="14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29002</xdr:rowOff>
    </xdr:from>
    <xdr:ext cx="762000" cy="259045"/>
    <xdr:sp macro="" textlink="">
      <xdr:nvSpPr>
        <xdr:cNvPr id="214" name="人件費・物件費等の状況該当値テキスト"/>
        <xdr:cNvSpPr txBox="1"/>
      </xdr:nvSpPr>
      <xdr:spPr>
        <a:xfrm>
          <a:off x="5041900" y="144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126,691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16053</xdr:rowOff>
    </xdr:from>
    <xdr:to>
      <xdr:col>6</xdr:col>
      <xdr:colOff>50800</xdr:colOff>
      <xdr:row>84</xdr:row>
      <xdr:rowOff>117653</xdr:rowOff>
    </xdr:to>
    <xdr:sp macro="" textlink="">
      <xdr:nvSpPr>
        <xdr:cNvPr id="215" name="円/楕円 214"/>
        <xdr:cNvSpPr/>
      </xdr:nvSpPr>
      <xdr:spPr>
        <a:xfrm>
          <a:off x="4064000" y="1441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102430</xdr:rowOff>
    </xdr:from>
    <xdr:ext cx="736600" cy="259045"/>
    <xdr:sp macro="" textlink="">
      <xdr:nvSpPr>
        <xdr:cNvPr id="216" name="テキスト ボックス 215"/>
        <xdr:cNvSpPr txBox="1"/>
      </xdr:nvSpPr>
      <xdr:spPr>
        <a:xfrm>
          <a:off x="3733800" y="14504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123,134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154653</xdr:rowOff>
    </xdr:from>
    <xdr:to>
      <xdr:col>4</xdr:col>
      <xdr:colOff>533400</xdr:colOff>
      <xdr:row>84</xdr:row>
      <xdr:rowOff>84803</xdr:rowOff>
    </xdr:to>
    <xdr:sp macro="" textlink="">
      <xdr:nvSpPr>
        <xdr:cNvPr id="217" name="円/楕円 216"/>
        <xdr:cNvSpPr/>
      </xdr:nvSpPr>
      <xdr:spPr>
        <a:xfrm>
          <a:off x="3175000" y="143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69580</xdr:rowOff>
    </xdr:from>
    <xdr:ext cx="762000" cy="259045"/>
    <xdr:sp macro="" textlink="">
      <xdr:nvSpPr>
        <xdr:cNvPr id="218" name="テキスト ボックス 217"/>
        <xdr:cNvSpPr txBox="1"/>
      </xdr:nvSpPr>
      <xdr:spPr>
        <a:xfrm>
          <a:off x="2844800" y="1447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120,275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142669</xdr:rowOff>
    </xdr:from>
    <xdr:to>
      <xdr:col>3</xdr:col>
      <xdr:colOff>330200</xdr:colOff>
      <xdr:row>84</xdr:row>
      <xdr:rowOff>72819</xdr:rowOff>
    </xdr:to>
    <xdr:sp macro="" textlink="">
      <xdr:nvSpPr>
        <xdr:cNvPr id="219" name="円/楕円 218"/>
        <xdr:cNvSpPr/>
      </xdr:nvSpPr>
      <xdr:spPr>
        <a:xfrm>
          <a:off x="2286000" y="143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57596</xdr:rowOff>
    </xdr:from>
    <xdr:ext cx="762000" cy="259045"/>
    <xdr:sp macro="" textlink="">
      <xdr:nvSpPr>
        <xdr:cNvPr id="220" name="テキスト ボックス 219"/>
        <xdr:cNvSpPr txBox="1"/>
      </xdr:nvSpPr>
      <xdr:spPr>
        <a:xfrm>
          <a:off x="1955800" y="1445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119,232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31589</xdr:rowOff>
    </xdr:from>
    <xdr:to>
      <xdr:col>2</xdr:col>
      <xdr:colOff>127000</xdr:colOff>
      <xdr:row>84</xdr:row>
      <xdr:rowOff>133189</xdr:rowOff>
    </xdr:to>
    <xdr:sp macro="" textlink="">
      <xdr:nvSpPr>
        <xdr:cNvPr id="221" name="円/楕円 220"/>
        <xdr:cNvSpPr/>
      </xdr:nvSpPr>
      <xdr:spPr>
        <a:xfrm>
          <a:off x="1397000" y="144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117966</xdr:rowOff>
    </xdr:from>
    <xdr:ext cx="762000" cy="259045"/>
    <xdr:sp macro="" textlink="">
      <xdr:nvSpPr>
        <xdr:cNvPr id="222" name="テキスト ボックス 221"/>
        <xdr:cNvSpPr txBox="1"/>
      </xdr:nvSpPr>
      <xdr:spPr>
        <a:xfrm>
          <a:off x="1066800" y="1451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国家公務員給与の臨時特例法の影響により、平成</a:t>
          </a:r>
          <a:r>
            <a:rPr kumimoji="1" lang="en-US" altLang="ja-JP" sz="1300">
              <a:latin typeface="ＭＳ Ｐゴシック"/>
            </a:rPr>
            <a:t>25</a:t>
          </a:r>
          <a:r>
            <a:rPr kumimoji="1" lang="ja-JP" altLang="en-US" sz="1300">
              <a:latin typeface="ＭＳ Ｐゴシック"/>
            </a:rPr>
            <a:t>年４月１日現在のラスパイレス指数は</a:t>
          </a:r>
          <a:r>
            <a:rPr kumimoji="1" lang="en-US" altLang="ja-JP" sz="1300">
              <a:latin typeface="ＭＳ Ｐゴシック"/>
            </a:rPr>
            <a:t>106.0</a:t>
          </a:r>
          <a:r>
            <a:rPr kumimoji="1" lang="ja-JP" altLang="en-US" sz="1300">
              <a:latin typeface="ＭＳ Ｐゴシック"/>
            </a:rPr>
            <a:t>で国の水準を上回っているが、平成</a:t>
          </a:r>
          <a:r>
            <a:rPr kumimoji="1" lang="en-US" altLang="ja-JP" sz="1300">
              <a:latin typeface="ＭＳ Ｐゴシック"/>
            </a:rPr>
            <a:t>26</a:t>
          </a:r>
          <a:r>
            <a:rPr kumimoji="1" lang="ja-JP" altLang="en-US" sz="1300">
              <a:latin typeface="ＭＳ Ｐゴシック"/>
            </a:rPr>
            <a:t>年４月１日現在のラスパイレス指数は、臨時特例法の廃止により大幅に下がり</a:t>
          </a:r>
          <a:r>
            <a:rPr kumimoji="1" lang="en-US" altLang="ja-JP" sz="1300">
              <a:latin typeface="ＭＳ Ｐゴシック"/>
            </a:rPr>
            <a:t>98.0</a:t>
          </a:r>
          <a:r>
            <a:rPr kumimoji="1" lang="ja-JP" altLang="en-US" sz="1300">
              <a:latin typeface="ＭＳ Ｐゴシック"/>
            </a:rPr>
            <a:t>で、その後は同程度の水準を保っている。平成</a:t>
          </a:r>
          <a:r>
            <a:rPr kumimoji="1" lang="en-US" altLang="ja-JP" sz="1300">
              <a:latin typeface="ＭＳ Ｐゴシック"/>
            </a:rPr>
            <a:t>28</a:t>
          </a:r>
          <a:r>
            <a:rPr kumimoji="1" lang="ja-JP" altLang="en-US" sz="1300">
              <a:latin typeface="ＭＳ Ｐゴシック"/>
            </a:rPr>
            <a:t>年４月１日現在のラスパイレス指数が前年より上昇した点については、職員構成の変動や現給補償の対象職員の減少などが要因であると考えられ、また、類似団体平均を上回っている点については、高齢層職員の水準が比較的高いことが要因であると考えられる。今後も人事院勧告をもとに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10161</xdr:rowOff>
    </xdr:from>
    <xdr:to>
      <xdr:col>24</xdr:col>
      <xdr:colOff>558800</xdr:colOff>
      <xdr:row>84</xdr:row>
      <xdr:rowOff>98637</xdr:rowOff>
    </xdr:to>
    <xdr:cxnSp macro="">
      <xdr:nvCxnSpPr>
        <xdr:cNvPr id="256" name="直線コネクタ 255"/>
        <xdr:cNvCxnSpPr/>
      </xdr:nvCxnSpPr>
      <xdr:spPr>
        <a:xfrm>
          <a:off x="16179800" y="14411961"/>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42334</xdr:rowOff>
    </xdr:to>
    <xdr:cxnSp macro="">
      <xdr:nvCxnSpPr>
        <xdr:cNvPr id="259" name="直線コネクタ 258"/>
        <xdr:cNvCxnSpPr/>
      </xdr:nvCxnSpPr>
      <xdr:spPr>
        <a:xfrm flipV="1">
          <a:off x="15290800" y="144119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0</xdr:rowOff>
    </xdr:to>
    <xdr:cxnSp macro="">
      <xdr:nvCxnSpPr>
        <xdr:cNvPr id="262" name="直線コネクタ 261"/>
        <xdr:cNvCxnSpPr/>
      </xdr:nvCxnSpPr>
      <xdr:spPr>
        <a:xfrm flipV="1">
          <a:off x="14401800" y="1444413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24130</xdr:rowOff>
    </xdr:to>
    <xdr:cxnSp macro="">
      <xdr:nvCxnSpPr>
        <xdr:cNvPr id="265" name="直線コネクタ 264"/>
        <xdr:cNvCxnSpPr/>
      </xdr:nvCxnSpPr>
      <xdr:spPr>
        <a:xfrm flipV="1">
          <a:off x="13512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5" name="円/楕円 274"/>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6"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7" name="円/楕円 276"/>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8" name="テキスト ボックス 277"/>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9" name="円/楕円 278"/>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0" name="テキスト ボックス 27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81" name="円/楕円 280"/>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35577</xdr:rowOff>
    </xdr:from>
    <xdr:ext cx="762000" cy="259045"/>
    <xdr:sp macro="" textlink="">
      <xdr:nvSpPr>
        <xdr:cNvPr id="282" name="テキスト ボックス 281"/>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3" name="円/楕円 282"/>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4" name="テキスト ボックス 283"/>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年２月に策定した定員管理計画の推進に伴い、職員数の確保を行った結果、類似団体とほぼ同水準となった。引き続き、定員管理計画に基づき、適正な定員管理を行っていく。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11612</xdr:rowOff>
    </xdr:from>
    <xdr:to>
      <xdr:col>24</xdr:col>
      <xdr:colOff>558800</xdr:colOff>
      <xdr:row>60</xdr:row>
      <xdr:rowOff>28847</xdr:rowOff>
    </xdr:to>
    <xdr:cxnSp macro="">
      <xdr:nvCxnSpPr>
        <xdr:cNvPr id="321" name="直線コネクタ 320"/>
        <xdr:cNvCxnSpPr/>
      </xdr:nvCxnSpPr>
      <xdr:spPr>
        <a:xfrm>
          <a:off x="16179800" y="1029861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162378</xdr:rowOff>
    </xdr:from>
    <xdr:to>
      <xdr:col>23</xdr:col>
      <xdr:colOff>406400</xdr:colOff>
      <xdr:row>60</xdr:row>
      <xdr:rowOff>11612</xdr:rowOff>
    </xdr:to>
    <xdr:cxnSp macro="">
      <xdr:nvCxnSpPr>
        <xdr:cNvPr id="324" name="直線コネクタ 323"/>
        <xdr:cNvCxnSpPr/>
      </xdr:nvCxnSpPr>
      <xdr:spPr>
        <a:xfrm>
          <a:off x="15290800" y="102779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162378</xdr:rowOff>
    </xdr:from>
    <xdr:to>
      <xdr:col>22</xdr:col>
      <xdr:colOff>203200</xdr:colOff>
      <xdr:row>60</xdr:row>
      <xdr:rowOff>13335</xdr:rowOff>
    </xdr:to>
    <xdr:cxnSp macro="">
      <xdr:nvCxnSpPr>
        <xdr:cNvPr id="327" name="直線コネクタ 326"/>
        <xdr:cNvCxnSpPr/>
      </xdr:nvCxnSpPr>
      <xdr:spPr>
        <a:xfrm flipV="1">
          <a:off x="14401800" y="10277928"/>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13335</xdr:rowOff>
    </xdr:from>
    <xdr:to>
      <xdr:col>21</xdr:col>
      <xdr:colOff>0</xdr:colOff>
      <xdr:row>60</xdr:row>
      <xdr:rowOff>34018</xdr:rowOff>
    </xdr:to>
    <xdr:cxnSp macro="">
      <xdr:nvCxnSpPr>
        <xdr:cNvPr id="330" name="直線コネクタ 329"/>
        <xdr:cNvCxnSpPr/>
      </xdr:nvCxnSpPr>
      <xdr:spPr>
        <a:xfrm flipV="1">
          <a:off x="13512800" y="1030033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149497</xdr:rowOff>
    </xdr:from>
    <xdr:to>
      <xdr:col>24</xdr:col>
      <xdr:colOff>609600</xdr:colOff>
      <xdr:row>60</xdr:row>
      <xdr:rowOff>79647</xdr:rowOff>
    </xdr:to>
    <xdr:sp macro="" textlink="">
      <xdr:nvSpPr>
        <xdr:cNvPr id="340" name="円/楕円 339"/>
        <xdr:cNvSpPr/>
      </xdr:nvSpPr>
      <xdr:spPr>
        <a:xfrm>
          <a:off x="169672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166024</xdr:rowOff>
    </xdr:from>
    <xdr:ext cx="762000" cy="259045"/>
    <xdr:sp macro="" textlink="">
      <xdr:nvSpPr>
        <xdr:cNvPr id="341" name="定員管理の状況該当値テキスト"/>
        <xdr:cNvSpPr txBox="1"/>
      </xdr:nvSpPr>
      <xdr:spPr>
        <a:xfrm>
          <a:off x="17106900" y="1011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132262</xdr:rowOff>
    </xdr:from>
    <xdr:to>
      <xdr:col>23</xdr:col>
      <xdr:colOff>457200</xdr:colOff>
      <xdr:row>60</xdr:row>
      <xdr:rowOff>62412</xdr:rowOff>
    </xdr:to>
    <xdr:sp macro="" textlink="">
      <xdr:nvSpPr>
        <xdr:cNvPr id="342" name="円/楕円 341"/>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72589</xdr:rowOff>
    </xdr:from>
    <xdr:ext cx="736600" cy="259045"/>
    <xdr:sp macro="" textlink="">
      <xdr:nvSpPr>
        <xdr:cNvPr id="343" name="テキスト ボックス 342"/>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111578</xdr:rowOff>
    </xdr:from>
    <xdr:to>
      <xdr:col>22</xdr:col>
      <xdr:colOff>254000</xdr:colOff>
      <xdr:row>60</xdr:row>
      <xdr:rowOff>41728</xdr:rowOff>
    </xdr:to>
    <xdr:sp macro="" textlink="">
      <xdr:nvSpPr>
        <xdr:cNvPr id="344" name="円/楕円 343"/>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51905</xdr:rowOff>
    </xdr:from>
    <xdr:ext cx="762000" cy="259045"/>
    <xdr:sp macro="" textlink="">
      <xdr:nvSpPr>
        <xdr:cNvPr id="345" name="テキスト ボックス 344"/>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133985</xdr:rowOff>
    </xdr:from>
    <xdr:to>
      <xdr:col>21</xdr:col>
      <xdr:colOff>50800</xdr:colOff>
      <xdr:row>60</xdr:row>
      <xdr:rowOff>64135</xdr:rowOff>
    </xdr:to>
    <xdr:sp macro="" textlink="">
      <xdr:nvSpPr>
        <xdr:cNvPr id="346" name="円/楕円 345"/>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74312</xdr:rowOff>
    </xdr:from>
    <xdr:ext cx="762000" cy="259045"/>
    <xdr:sp macro="" textlink="">
      <xdr:nvSpPr>
        <xdr:cNvPr id="347" name="テキスト ボックス 346"/>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154668</xdr:rowOff>
    </xdr:from>
    <xdr:to>
      <xdr:col>19</xdr:col>
      <xdr:colOff>533400</xdr:colOff>
      <xdr:row>60</xdr:row>
      <xdr:rowOff>84818</xdr:rowOff>
    </xdr:to>
    <xdr:sp macro="" textlink="">
      <xdr:nvSpPr>
        <xdr:cNvPr id="348" name="円/楕円 347"/>
        <xdr:cNvSpPr/>
      </xdr:nvSpPr>
      <xdr:spPr>
        <a:xfrm>
          <a:off x="13462000" y="102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94995</xdr:rowOff>
    </xdr:from>
    <xdr:ext cx="762000" cy="259045"/>
    <xdr:sp macro="" textlink="">
      <xdr:nvSpPr>
        <xdr:cNvPr id="349" name="テキスト ボックス 348"/>
        <xdr:cNvSpPr txBox="1"/>
      </xdr:nvSpPr>
      <xdr:spPr>
        <a:xfrm>
          <a:off x="13131800" y="100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公債費に準ずる債務負担行為に係るものは、類似団体と比較して高い状況にあるが、これは主に</a:t>
          </a:r>
          <a:r>
            <a:rPr kumimoji="1" lang="en-US" altLang="ja-JP" sz="1300">
              <a:solidFill>
                <a:schemeClr val="dk1"/>
              </a:solidFill>
              <a:effectLst/>
              <a:latin typeface="+mn-lt"/>
              <a:ea typeface="+mn-ea"/>
              <a:cs typeface="+mn-cs"/>
            </a:rPr>
            <a:t>PFI</a:t>
          </a:r>
          <a:r>
            <a:rPr kumimoji="1" lang="ja-JP" altLang="ja-JP" sz="1300">
              <a:solidFill>
                <a:schemeClr val="dk1"/>
              </a:solidFill>
              <a:effectLst/>
              <a:latin typeface="+mn-lt"/>
              <a:ea typeface="+mn-ea"/>
              <a:cs typeface="+mn-cs"/>
            </a:rPr>
            <a:t>方式による最終処分場の整備・運営によるものであるが、債務負担行為で行った大規模施設の用地取得が平成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年度に終わったため、平成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年度と比較すると減少している。また、公債費の抑制に努めてきた結果、元利償還金の額は類似団体と比較して低い状況にあるため、実質公債費比率は低い状況にあり、減少傾向である。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40</xdr:row>
      <xdr:rowOff>38523</xdr:rowOff>
    </xdr:to>
    <xdr:cxnSp macro="">
      <xdr:nvCxnSpPr>
        <xdr:cNvPr id="382" name="直線コネクタ 381"/>
        <xdr:cNvCxnSpPr/>
      </xdr:nvCxnSpPr>
      <xdr:spPr>
        <a:xfrm flipV="1">
          <a:off x="16179800" y="678391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40</xdr:row>
      <xdr:rowOff>127000</xdr:rowOff>
    </xdr:to>
    <xdr:cxnSp macro="">
      <xdr:nvCxnSpPr>
        <xdr:cNvPr id="385" name="直線コネクタ 384"/>
        <xdr:cNvCxnSpPr/>
      </xdr:nvCxnSpPr>
      <xdr:spPr>
        <a:xfrm flipV="1">
          <a:off x="15290800" y="68965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7" name="テキスト ボックス 386"/>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68156</xdr:rowOff>
    </xdr:to>
    <xdr:cxnSp macro="">
      <xdr:nvCxnSpPr>
        <xdr:cNvPr id="388" name="直線コネクタ 387"/>
        <xdr:cNvCxnSpPr/>
      </xdr:nvCxnSpPr>
      <xdr:spPr>
        <a:xfrm flipV="1">
          <a:off x="14401800" y="69850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68156</xdr:rowOff>
    </xdr:from>
    <xdr:to>
      <xdr:col>21</xdr:col>
      <xdr:colOff>0</xdr:colOff>
      <xdr:row>41</xdr:row>
      <xdr:rowOff>140546</xdr:rowOff>
    </xdr:to>
    <xdr:cxnSp macro="">
      <xdr:nvCxnSpPr>
        <xdr:cNvPr id="391" name="直線コネクタ 390"/>
        <xdr:cNvCxnSpPr/>
      </xdr:nvCxnSpPr>
      <xdr:spPr>
        <a:xfrm flipV="1">
          <a:off x="13512800" y="7097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401" name="円/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159173</xdr:rowOff>
    </xdr:from>
    <xdr:to>
      <xdr:col>23</xdr:col>
      <xdr:colOff>457200</xdr:colOff>
      <xdr:row>40</xdr:row>
      <xdr:rowOff>89323</xdr:rowOff>
    </xdr:to>
    <xdr:sp macro="" textlink="">
      <xdr:nvSpPr>
        <xdr:cNvPr id="403" name="円/楕円 402"/>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404" name="テキスト ボックス 403"/>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5" name="円/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6" name="テキスト ボックス 40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17356</xdr:rowOff>
    </xdr:from>
    <xdr:to>
      <xdr:col>21</xdr:col>
      <xdr:colOff>50800</xdr:colOff>
      <xdr:row>41</xdr:row>
      <xdr:rowOff>118956</xdr:rowOff>
    </xdr:to>
    <xdr:sp macro="" textlink="">
      <xdr:nvSpPr>
        <xdr:cNvPr id="407" name="円/楕円 406"/>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408" name="テキスト ボックス 407"/>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409" name="円/楕円 408"/>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410" name="テキスト ボックス 409"/>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年度以降、地方債について公債費の元金以下に抑えることにより地方債残高を減少させてきた結果、平成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年度から将来負担比率は発生していない。今後も財政の健全化に努める。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4"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5" name="フローチャート : 判断 444"/>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8" name="フローチャート : 判断 447"/>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9" name="テキスト ボックス 448"/>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0" name="フローチャート : 判断 449"/>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1" name="テキスト ボックス 450"/>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2" name="フローチャート : 判断 451"/>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3" name="テキスト ボックス 452"/>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42,792
42,457
26.63
14,893,689
14,386,790
485,024
10,540,948
3,577,171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業務の民間委託や</a:t>
          </a:r>
          <a:r>
            <a:rPr kumimoji="1" lang="en-US" altLang="ja-JP" sz="1300">
              <a:solidFill>
                <a:schemeClr val="dk1"/>
              </a:solidFill>
              <a:effectLst/>
              <a:latin typeface="+mn-lt"/>
              <a:ea typeface="+mn-ea"/>
              <a:cs typeface="+mn-cs"/>
            </a:rPr>
            <a:t>PFI</a:t>
          </a:r>
          <a:r>
            <a:rPr kumimoji="1" lang="ja-JP" altLang="ja-JP" sz="1300">
              <a:solidFill>
                <a:schemeClr val="dk1"/>
              </a:solidFill>
              <a:effectLst/>
              <a:latin typeface="+mn-lt"/>
              <a:ea typeface="+mn-ea"/>
              <a:cs typeface="+mn-cs"/>
            </a:rPr>
            <a:t>方式、指定管理者制度の導入など、民間の活力を活用してきたことから、人口１人当たりの人件費の決算額は、類似団体平均を下回っている。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そのため、人件費に係る経常収支比率は例年低い傾向にあり、今後も人件費の削減に努める。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37846</xdr:rowOff>
    </xdr:from>
    <xdr:to>
      <xdr:col>7</xdr:col>
      <xdr:colOff>15875</xdr:colOff>
      <xdr:row>35</xdr:row>
      <xdr:rowOff>78994</xdr:rowOff>
    </xdr:to>
    <xdr:cxnSp macro="">
      <xdr:nvCxnSpPr>
        <xdr:cNvPr id="64" name="直線コネクタ 63"/>
        <xdr:cNvCxnSpPr/>
      </xdr:nvCxnSpPr>
      <xdr:spPr>
        <a:xfrm>
          <a:off x="3987800" y="60385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37846</xdr:rowOff>
    </xdr:from>
    <xdr:to>
      <xdr:col>5</xdr:col>
      <xdr:colOff>549275</xdr:colOff>
      <xdr:row>35</xdr:row>
      <xdr:rowOff>97282</xdr:rowOff>
    </xdr:to>
    <xdr:cxnSp macro="">
      <xdr:nvCxnSpPr>
        <xdr:cNvPr id="67" name="直線コネクタ 66"/>
        <xdr:cNvCxnSpPr/>
      </xdr:nvCxnSpPr>
      <xdr:spPr>
        <a:xfrm flipV="1">
          <a:off x="3098800" y="6038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97282</xdr:rowOff>
    </xdr:from>
    <xdr:to>
      <xdr:col>4</xdr:col>
      <xdr:colOff>346075</xdr:colOff>
      <xdr:row>35</xdr:row>
      <xdr:rowOff>147574</xdr:rowOff>
    </xdr:to>
    <xdr:cxnSp macro="">
      <xdr:nvCxnSpPr>
        <xdr:cNvPr id="70" name="直線コネクタ 69"/>
        <xdr:cNvCxnSpPr/>
      </xdr:nvCxnSpPr>
      <xdr:spPr>
        <a:xfrm flipV="1">
          <a:off x="2209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36</xdr:row>
      <xdr:rowOff>12700</xdr:rowOff>
    </xdr:to>
    <xdr:cxnSp macro="">
      <xdr:nvCxnSpPr>
        <xdr:cNvPr id="73" name="直線コネクタ 72"/>
        <xdr:cNvCxnSpPr/>
      </xdr:nvCxnSpPr>
      <xdr:spPr>
        <a:xfrm flipV="1">
          <a:off x="1320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28194</xdr:rowOff>
    </xdr:from>
    <xdr:to>
      <xdr:col>7</xdr:col>
      <xdr:colOff>66675</xdr:colOff>
      <xdr:row>35</xdr:row>
      <xdr:rowOff>129794</xdr:rowOff>
    </xdr:to>
    <xdr:sp macro="" textlink="">
      <xdr:nvSpPr>
        <xdr:cNvPr id="83" name="円/楕円 82"/>
        <xdr:cNvSpPr/>
      </xdr:nvSpPr>
      <xdr:spPr>
        <a:xfrm>
          <a:off x="4775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108221</xdr:rowOff>
    </xdr:from>
    <xdr:ext cx="762000" cy="259045"/>
    <xdr:sp macro="" textlink="">
      <xdr:nvSpPr>
        <xdr:cNvPr id="84" name="人件費該当値テキスト"/>
        <xdr:cNvSpPr txBox="1"/>
      </xdr:nvSpPr>
      <xdr:spPr>
        <a:xfrm>
          <a:off x="4914900" y="593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158496</xdr:rowOff>
    </xdr:from>
    <xdr:to>
      <xdr:col>5</xdr:col>
      <xdr:colOff>600075</xdr:colOff>
      <xdr:row>35</xdr:row>
      <xdr:rowOff>88646</xdr:rowOff>
    </xdr:to>
    <xdr:sp macro="" textlink="">
      <xdr:nvSpPr>
        <xdr:cNvPr id="85" name="円/楕円 84"/>
        <xdr:cNvSpPr/>
      </xdr:nvSpPr>
      <xdr:spPr>
        <a:xfrm>
          <a:off x="3937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86" name="テキスト ボックス 85"/>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46482</xdr:rowOff>
    </xdr:from>
    <xdr:to>
      <xdr:col>4</xdr:col>
      <xdr:colOff>396875</xdr:colOff>
      <xdr:row>35</xdr:row>
      <xdr:rowOff>148082</xdr:rowOff>
    </xdr:to>
    <xdr:sp macro="" textlink="">
      <xdr:nvSpPr>
        <xdr:cNvPr id="87" name="円/楕円 86"/>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158259</xdr:rowOff>
    </xdr:from>
    <xdr:ext cx="762000" cy="259045"/>
    <xdr:sp macro="" textlink="">
      <xdr:nvSpPr>
        <xdr:cNvPr id="88" name="テキスト ボックス 87"/>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96774</xdr:rowOff>
    </xdr:from>
    <xdr:to>
      <xdr:col>3</xdr:col>
      <xdr:colOff>193675</xdr:colOff>
      <xdr:row>36</xdr:row>
      <xdr:rowOff>26924</xdr:rowOff>
    </xdr:to>
    <xdr:sp macro="" textlink="">
      <xdr:nvSpPr>
        <xdr:cNvPr id="89" name="円/楕円 88"/>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37101</xdr:rowOff>
    </xdr:from>
    <xdr:ext cx="762000" cy="259045"/>
    <xdr:sp macro="" textlink="">
      <xdr:nvSpPr>
        <xdr:cNvPr id="90" name="テキスト ボックス 89"/>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1" name="円/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年度より温水プール・マシンルーム・アリーナ等に保健センター機能を統合した健康づくりセンターを運用開始したことや平成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年度より給食調理・配送業務の全面委託化やごみ収集業務の町内全域を委託化、焼却場運転業務の一括委託化を進めてきたことなどが類似団体平均を超える要因となっている。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158024</xdr:rowOff>
    </xdr:from>
    <xdr:to>
      <xdr:col>24</xdr:col>
      <xdr:colOff>31750</xdr:colOff>
      <xdr:row>20</xdr:row>
      <xdr:rowOff>6169</xdr:rowOff>
    </xdr:to>
    <xdr:cxnSp macro="">
      <xdr:nvCxnSpPr>
        <xdr:cNvPr id="127" name="直線コネクタ 126"/>
        <xdr:cNvCxnSpPr/>
      </xdr:nvCxnSpPr>
      <xdr:spPr>
        <a:xfrm flipV="1">
          <a:off x="15671800" y="34155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99242</xdr:rowOff>
    </xdr:from>
    <xdr:to>
      <xdr:col>22</xdr:col>
      <xdr:colOff>565150</xdr:colOff>
      <xdr:row>20</xdr:row>
      <xdr:rowOff>6169</xdr:rowOff>
    </xdr:to>
    <xdr:cxnSp macro="">
      <xdr:nvCxnSpPr>
        <xdr:cNvPr id="130" name="直線コネクタ 129"/>
        <xdr:cNvCxnSpPr/>
      </xdr:nvCxnSpPr>
      <xdr:spPr>
        <a:xfrm>
          <a:off x="14782800" y="335679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7801</xdr:rowOff>
    </xdr:from>
    <xdr:to>
      <xdr:col>21</xdr:col>
      <xdr:colOff>361950</xdr:colOff>
      <xdr:row>19</xdr:row>
      <xdr:rowOff>99242</xdr:rowOff>
    </xdr:to>
    <xdr:cxnSp macro="">
      <xdr:nvCxnSpPr>
        <xdr:cNvPr id="133" name="直線コネクタ 132"/>
        <xdr:cNvCxnSpPr/>
      </xdr:nvCxnSpPr>
      <xdr:spPr>
        <a:xfrm>
          <a:off x="13893800" y="3265351"/>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7801</xdr:rowOff>
    </xdr:from>
    <xdr:to>
      <xdr:col>20</xdr:col>
      <xdr:colOff>158750</xdr:colOff>
      <xdr:row>19</xdr:row>
      <xdr:rowOff>33927</xdr:rowOff>
    </xdr:to>
    <xdr:cxnSp macro="">
      <xdr:nvCxnSpPr>
        <xdr:cNvPr id="136" name="直線コネクタ 135"/>
        <xdr:cNvCxnSpPr/>
      </xdr:nvCxnSpPr>
      <xdr:spPr>
        <a:xfrm flipV="1">
          <a:off x="13004800" y="3265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107224</xdr:rowOff>
    </xdr:from>
    <xdr:to>
      <xdr:col>24</xdr:col>
      <xdr:colOff>82550</xdr:colOff>
      <xdr:row>20</xdr:row>
      <xdr:rowOff>37374</xdr:rowOff>
    </xdr:to>
    <xdr:sp macro="" textlink="">
      <xdr:nvSpPr>
        <xdr:cNvPr id="146" name="円/楕円 145"/>
        <xdr:cNvSpPr/>
      </xdr:nvSpPr>
      <xdr:spPr>
        <a:xfrm>
          <a:off x="16459200" y="33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79301</xdr:rowOff>
    </xdr:from>
    <xdr:ext cx="762000" cy="259045"/>
    <xdr:sp macro="" textlink="">
      <xdr:nvSpPr>
        <xdr:cNvPr id="147" name="物件費該当値テキスト"/>
        <xdr:cNvSpPr txBox="1"/>
      </xdr:nvSpPr>
      <xdr:spPr>
        <a:xfrm>
          <a:off x="16598900" y="333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126819</xdr:rowOff>
    </xdr:from>
    <xdr:to>
      <xdr:col>22</xdr:col>
      <xdr:colOff>615950</xdr:colOff>
      <xdr:row>20</xdr:row>
      <xdr:rowOff>56969</xdr:rowOff>
    </xdr:to>
    <xdr:sp macro="" textlink="">
      <xdr:nvSpPr>
        <xdr:cNvPr id="148" name="円/楕円 147"/>
        <xdr:cNvSpPr/>
      </xdr:nvSpPr>
      <xdr:spPr>
        <a:xfrm>
          <a:off x="15621000" y="33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41746</xdr:rowOff>
    </xdr:from>
    <xdr:ext cx="736600" cy="259045"/>
    <xdr:sp macro="" textlink="">
      <xdr:nvSpPr>
        <xdr:cNvPr id="149" name="テキスト ボックス 148"/>
        <xdr:cNvSpPr txBox="1"/>
      </xdr:nvSpPr>
      <xdr:spPr>
        <a:xfrm>
          <a:off x="15290800" y="347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48442</xdr:rowOff>
    </xdr:from>
    <xdr:to>
      <xdr:col>21</xdr:col>
      <xdr:colOff>412750</xdr:colOff>
      <xdr:row>19</xdr:row>
      <xdr:rowOff>150042</xdr:rowOff>
    </xdr:to>
    <xdr:sp macro="" textlink="">
      <xdr:nvSpPr>
        <xdr:cNvPr id="150" name="円/楕円 149"/>
        <xdr:cNvSpPr/>
      </xdr:nvSpPr>
      <xdr:spPr>
        <a:xfrm>
          <a:off x="14732000" y="33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134819</xdr:rowOff>
    </xdr:from>
    <xdr:ext cx="762000" cy="259045"/>
    <xdr:sp macro="" textlink="">
      <xdr:nvSpPr>
        <xdr:cNvPr id="151" name="テキスト ボックス 150"/>
        <xdr:cNvSpPr txBox="1"/>
      </xdr:nvSpPr>
      <xdr:spPr>
        <a:xfrm>
          <a:off x="14401800" y="339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128451</xdr:rowOff>
    </xdr:from>
    <xdr:to>
      <xdr:col>20</xdr:col>
      <xdr:colOff>209550</xdr:colOff>
      <xdr:row>19</xdr:row>
      <xdr:rowOff>58601</xdr:rowOff>
    </xdr:to>
    <xdr:sp macro="" textlink="">
      <xdr:nvSpPr>
        <xdr:cNvPr id="152" name="円/楕円 151"/>
        <xdr:cNvSpPr/>
      </xdr:nvSpPr>
      <xdr:spPr>
        <a:xfrm>
          <a:off x="138430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43378</xdr:rowOff>
    </xdr:from>
    <xdr:ext cx="762000" cy="259045"/>
    <xdr:sp macro="" textlink="">
      <xdr:nvSpPr>
        <xdr:cNvPr id="153" name="テキスト ボックス 152"/>
        <xdr:cNvSpPr txBox="1"/>
      </xdr:nvSpPr>
      <xdr:spPr>
        <a:xfrm>
          <a:off x="13512800" y="33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154577</xdr:rowOff>
    </xdr:from>
    <xdr:to>
      <xdr:col>19</xdr:col>
      <xdr:colOff>6350</xdr:colOff>
      <xdr:row>19</xdr:row>
      <xdr:rowOff>84727</xdr:rowOff>
    </xdr:to>
    <xdr:sp macro="" textlink="">
      <xdr:nvSpPr>
        <xdr:cNvPr id="154" name="円/楕円 153"/>
        <xdr:cNvSpPr/>
      </xdr:nvSpPr>
      <xdr:spPr>
        <a:xfrm>
          <a:off x="12954000" y="32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69504</xdr:rowOff>
    </xdr:from>
    <xdr:ext cx="762000" cy="259045"/>
    <xdr:sp macro="" textlink="">
      <xdr:nvSpPr>
        <xdr:cNvPr id="155" name="テキスト ボックス 154"/>
        <xdr:cNvSpPr txBox="1"/>
      </xdr:nvSpPr>
      <xdr:spPr>
        <a:xfrm>
          <a:off x="12623800" y="33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障害者福祉費の増などによる社会保障経費の増大や、こども医療費の町が単独で医療費補助を行う対象年齢を平成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年度に拡充したこと等により、近年、扶助費が</a:t>
          </a:r>
          <a:r>
            <a:rPr kumimoji="1" lang="ja-JP" altLang="en-US" sz="1300">
              <a:solidFill>
                <a:schemeClr val="dk1"/>
              </a:solidFill>
              <a:effectLst/>
              <a:latin typeface="+mn-lt"/>
              <a:ea typeface="+mn-ea"/>
              <a:cs typeface="+mn-cs"/>
            </a:rPr>
            <a:t>類似団体と比較して高い状況</a:t>
          </a:r>
          <a:r>
            <a:rPr kumimoji="1" lang="ja-JP" altLang="ja-JP" sz="1300">
              <a:solidFill>
                <a:schemeClr val="dk1"/>
              </a:solidFill>
              <a:effectLst/>
              <a:latin typeface="+mn-lt"/>
              <a:ea typeface="+mn-ea"/>
              <a:cs typeface="+mn-cs"/>
            </a:rPr>
            <a:t>にあるが、行政評価などにより住民サービスの適正化に努める。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76200</xdr:rowOff>
    </xdr:to>
    <xdr:cxnSp macro="">
      <xdr:nvCxnSpPr>
        <xdr:cNvPr id="188" name="直線コネクタ 187"/>
        <xdr:cNvCxnSpPr/>
      </xdr:nvCxnSpPr>
      <xdr:spPr>
        <a:xfrm>
          <a:off x="3987800" y="9563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55</xdr:row>
      <xdr:rowOff>133350</xdr:rowOff>
    </xdr:to>
    <xdr:cxnSp macro="">
      <xdr:nvCxnSpPr>
        <xdr:cNvPr id="191" name="直線コネクタ 190"/>
        <xdr:cNvCxnSpPr/>
      </xdr:nvCxnSpPr>
      <xdr:spPr>
        <a:xfrm>
          <a:off x="3098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56</xdr:row>
      <xdr:rowOff>25400</xdr:rowOff>
    </xdr:to>
    <xdr:cxnSp macro="">
      <xdr:nvCxnSpPr>
        <xdr:cNvPr id="194" name="直線コネクタ 193"/>
        <xdr:cNvCxnSpPr/>
      </xdr:nvCxnSpPr>
      <xdr:spPr>
        <a:xfrm flipV="1">
          <a:off x="2209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25400</xdr:rowOff>
    </xdr:to>
    <xdr:cxnSp macro="">
      <xdr:nvCxnSpPr>
        <xdr:cNvPr id="197" name="直線コネクタ 196"/>
        <xdr:cNvCxnSpPr/>
      </xdr:nvCxnSpPr>
      <xdr:spPr>
        <a:xfrm>
          <a:off x="1320800" y="949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25400</xdr:rowOff>
    </xdr:from>
    <xdr:to>
      <xdr:col>7</xdr:col>
      <xdr:colOff>66675</xdr:colOff>
      <xdr:row>56</xdr:row>
      <xdr:rowOff>127000</xdr:rowOff>
    </xdr:to>
    <xdr:sp macro="" textlink="">
      <xdr:nvSpPr>
        <xdr:cNvPr id="207" name="円/楕円 206"/>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41927</xdr:rowOff>
    </xdr:from>
    <xdr:ext cx="762000" cy="259045"/>
    <xdr:sp macro="" textlink="">
      <xdr:nvSpPr>
        <xdr:cNvPr id="208"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82550</xdr:rowOff>
    </xdr:from>
    <xdr:to>
      <xdr:col>5</xdr:col>
      <xdr:colOff>600075</xdr:colOff>
      <xdr:row>56</xdr:row>
      <xdr:rowOff>12700</xdr:rowOff>
    </xdr:to>
    <xdr:sp macro="" textlink="">
      <xdr:nvSpPr>
        <xdr:cNvPr id="209" name="円/楕円 208"/>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210" name="テキスト ボックス 209"/>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1" name="円/楕円 210"/>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2" name="テキスト ボックス 211"/>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3" name="円/楕円 212"/>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4" name="テキスト ボックス 213"/>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5" name="円/楕円 214"/>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6" name="テキスト ボックス 215"/>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国民健康保険事業特別会計、介護保険事業特別会計において、保険給付費の増加に伴い一般会計からの繰出金が増加している</a:t>
          </a:r>
          <a:r>
            <a:rPr kumimoji="1" lang="ja-JP" altLang="en-US" sz="1300">
              <a:solidFill>
                <a:schemeClr val="dk1"/>
              </a:solidFill>
              <a:effectLst/>
              <a:latin typeface="+mn-lt"/>
              <a:ea typeface="+mn-ea"/>
              <a:cs typeface="+mn-cs"/>
            </a:rPr>
            <a:t>ものの、類似団体平均と比較して依然として低い状況にある。</a:t>
          </a:r>
          <a:endParaRPr kumimoji="1" lang="en-US" altLang="ja-JP" sz="1300">
            <a:solidFill>
              <a:schemeClr val="dk1"/>
            </a:solidFill>
            <a:effectLst/>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20320</xdr:rowOff>
    </xdr:to>
    <xdr:cxnSp macro="">
      <xdr:nvCxnSpPr>
        <xdr:cNvPr id="249" name="直線コネクタ 248"/>
        <xdr:cNvCxnSpPr/>
      </xdr:nvCxnSpPr>
      <xdr:spPr>
        <a:xfrm flipV="1">
          <a:off x="15671800" y="958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20320</xdr:rowOff>
    </xdr:to>
    <xdr:cxnSp macro="">
      <xdr:nvCxnSpPr>
        <xdr:cNvPr id="252" name="直線コネクタ 251"/>
        <xdr:cNvCxnSpPr/>
      </xdr:nvCxnSpPr>
      <xdr:spPr>
        <a:xfrm>
          <a:off x="14782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5080</xdr:rowOff>
    </xdr:to>
    <xdr:cxnSp macro="">
      <xdr:nvCxnSpPr>
        <xdr:cNvPr id="255" name="直線コネクタ 254"/>
        <xdr:cNvCxnSpPr/>
      </xdr:nvCxnSpPr>
      <xdr:spPr>
        <a:xfrm>
          <a:off x="13893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123190</xdr:rowOff>
    </xdr:to>
    <xdr:cxnSp macro="">
      <xdr:nvCxnSpPr>
        <xdr:cNvPr id="258" name="直線コネクタ 257"/>
        <xdr:cNvCxnSpPr/>
      </xdr:nvCxnSpPr>
      <xdr:spPr>
        <a:xfrm>
          <a:off x="13004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8" name="円/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9"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0" name="円/楕円 269"/>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1" name="テキスト ボックス 270"/>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2" name="円/楕円 271"/>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3" name="テキスト ボックス 272"/>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4" name="円/楕円 273"/>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5" name="テキスト ボックス 274"/>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6" name="円/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類似団体と比較して低い状況にある。補助団体の決算内容の確認や補助目的を達成した団体への補助を今後も継続的に見直していく方針である。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127000</xdr:rowOff>
    </xdr:to>
    <xdr:cxnSp macro="">
      <xdr:nvCxnSpPr>
        <xdr:cNvPr id="307" name="直線コネクタ 306"/>
        <xdr:cNvCxnSpPr/>
      </xdr:nvCxnSpPr>
      <xdr:spPr>
        <a:xfrm>
          <a:off x="15671800" y="59334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149860</xdr:rowOff>
    </xdr:to>
    <xdr:cxnSp macro="">
      <xdr:nvCxnSpPr>
        <xdr:cNvPr id="310" name="直線コネクタ 309"/>
        <xdr:cNvCxnSpPr/>
      </xdr:nvCxnSpPr>
      <xdr:spPr>
        <a:xfrm flipV="1">
          <a:off x="14782800" y="5933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149860</xdr:rowOff>
    </xdr:to>
    <xdr:cxnSp macro="">
      <xdr:nvCxnSpPr>
        <xdr:cNvPr id="313" name="直線コネクタ 312"/>
        <xdr:cNvCxnSpPr/>
      </xdr:nvCxnSpPr>
      <xdr:spPr>
        <a:xfrm>
          <a:off x="13893800" y="5970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99568</xdr:rowOff>
    </xdr:from>
    <xdr:to>
      <xdr:col>20</xdr:col>
      <xdr:colOff>158750</xdr:colOff>
      <xdr:row>34</xdr:row>
      <xdr:rowOff>140716</xdr:rowOff>
    </xdr:to>
    <xdr:cxnSp macro="">
      <xdr:nvCxnSpPr>
        <xdr:cNvPr id="316" name="直線コネクタ 315"/>
        <xdr:cNvCxnSpPr/>
      </xdr:nvCxnSpPr>
      <xdr:spPr>
        <a:xfrm>
          <a:off x="13004800" y="59288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76200</xdr:rowOff>
    </xdr:from>
    <xdr:to>
      <xdr:col>24</xdr:col>
      <xdr:colOff>82550</xdr:colOff>
      <xdr:row>35</xdr:row>
      <xdr:rowOff>6350</xdr:rowOff>
    </xdr:to>
    <xdr:sp macro="" textlink="">
      <xdr:nvSpPr>
        <xdr:cNvPr id="326" name="円/楕円 325"/>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156227</xdr:rowOff>
    </xdr:from>
    <xdr:ext cx="762000" cy="259045"/>
    <xdr:sp macro="" textlink="">
      <xdr:nvSpPr>
        <xdr:cNvPr id="327" name="補助費等該当値テキスト"/>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8" name="円/楕円 327"/>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9" name="テキスト ボックス 328"/>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0" name="円/楕円 329"/>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1" name="テキスト ボックス 330"/>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89916</xdr:rowOff>
    </xdr:from>
    <xdr:to>
      <xdr:col>20</xdr:col>
      <xdr:colOff>209550</xdr:colOff>
      <xdr:row>35</xdr:row>
      <xdr:rowOff>20066</xdr:rowOff>
    </xdr:to>
    <xdr:sp macro="" textlink="">
      <xdr:nvSpPr>
        <xdr:cNvPr id="332" name="円/楕円 331"/>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30243</xdr:rowOff>
    </xdr:from>
    <xdr:ext cx="762000" cy="259045"/>
    <xdr:sp macro="" textlink="">
      <xdr:nvSpPr>
        <xdr:cNvPr id="333" name="テキスト ボックス 332"/>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48768</xdr:rowOff>
    </xdr:from>
    <xdr:to>
      <xdr:col>19</xdr:col>
      <xdr:colOff>6350</xdr:colOff>
      <xdr:row>34</xdr:row>
      <xdr:rowOff>150368</xdr:rowOff>
    </xdr:to>
    <xdr:sp macro="" textlink="">
      <xdr:nvSpPr>
        <xdr:cNvPr id="334" name="円/楕円 333"/>
        <xdr:cNvSpPr/>
      </xdr:nvSpPr>
      <xdr:spPr>
        <a:xfrm>
          <a:off x="12954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160545</xdr:rowOff>
    </xdr:from>
    <xdr:ext cx="762000" cy="259045"/>
    <xdr:sp macro="" textlink="">
      <xdr:nvSpPr>
        <xdr:cNvPr id="335" name="テキスト ボックス 334"/>
        <xdr:cNvSpPr txBox="1"/>
      </xdr:nvSpPr>
      <xdr:spPr>
        <a:xfrm>
          <a:off x="12623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14</a:t>
          </a:r>
          <a:r>
            <a:rPr kumimoji="1" lang="ja-JP" altLang="ja-JP" sz="1300">
              <a:solidFill>
                <a:schemeClr val="dk1"/>
              </a:solidFill>
              <a:effectLst/>
              <a:latin typeface="+mn-lt"/>
              <a:ea typeface="+mn-ea"/>
              <a:cs typeface="+mn-cs"/>
            </a:rPr>
            <a:t>年度より起債を公債費の元金以下に抑制するように予算編成を行うことで地方債残高を減少させてきた。そのため、公債費の</a:t>
          </a:r>
          <a:r>
            <a:rPr kumimoji="1" lang="ja-JP" altLang="en-US" sz="1300">
              <a:solidFill>
                <a:schemeClr val="dk1"/>
              </a:solidFill>
              <a:effectLst/>
              <a:latin typeface="+mn-lt"/>
              <a:ea typeface="+mn-ea"/>
              <a:cs typeface="+mn-cs"/>
            </a:rPr>
            <a:t>経常収支比率</a:t>
          </a:r>
          <a:r>
            <a:rPr kumimoji="1" lang="ja-JP" altLang="ja-JP" sz="1300">
              <a:solidFill>
                <a:schemeClr val="dk1"/>
              </a:solidFill>
              <a:effectLst/>
              <a:latin typeface="+mn-lt"/>
              <a:ea typeface="+mn-ea"/>
              <a:cs typeface="+mn-cs"/>
            </a:rPr>
            <a:t>は、類似団体平均が</a:t>
          </a:r>
          <a:r>
            <a:rPr kumimoji="1" lang="en-US" altLang="ja-JP" sz="1300">
              <a:solidFill>
                <a:schemeClr val="dk1"/>
              </a:solidFill>
              <a:effectLst/>
              <a:latin typeface="+mn-lt"/>
              <a:ea typeface="+mn-ea"/>
              <a:cs typeface="+mn-cs"/>
            </a:rPr>
            <a:t>12.9</a:t>
          </a:r>
          <a:r>
            <a:rPr kumimoji="1" lang="ja-JP" altLang="ja-JP" sz="1300">
              <a:solidFill>
                <a:schemeClr val="dk1"/>
              </a:solidFill>
              <a:effectLst/>
              <a:latin typeface="+mn-lt"/>
              <a:ea typeface="+mn-ea"/>
              <a:cs typeface="+mn-cs"/>
            </a:rPr>
            <a:t>％に対し</a:t>
          </a:r>
          <a:r>
            <a:rPr kumimoji="1" lang="en-US" altLang="ja-JP" sz="1300">
              <a:solidFill>
                <a:schemeClr val="dk1"/>
              </a:solidFill>
              <a:effectLst/>
              <a:latin typeface="+mn-lt"/>
              <a:ea typeface="+mn-ea"/>
              <a:cs typeface="+mn-cs"/>
            </a:rPr>
            <a:t>4.8</a:t>
          </a:r>
          <a:r>
            <a:rPr kumimoji="1" lang="ja-JP" altLang="ja-JP" sz="1300">
              <a:solidFill>
                <a:schemeClr val="dk1"/>
              </a:solidFill>
              <a:effectLst/>
              <a:latin typeface="+mn-lt"/>
              <a:ea typeface="+mn-ea"/>
              <a:cs typeface="+mn-cs"/>
            </a:rPr>
            <a:t>％であり、</a:t>
          </a:r>
          <a:r>
            <a:rPr kumimoji="1" lang="en-US" altLang="ja-JP" sz="1300">
              <a:solidFill>
                <a:schemeClr val="dk1"/>
              </a:solidFill>
              <a:effectLst/>
              <a:latin typeface="+mn-lt"/>
              <a:ea typeface="+mn-ea"/>
              <a:cs typeface="+mn-cs"/>
            </a:rPr>
            <a:t>8.1</a:t>
          </a:r>
          <a:r>
            <a:rPr kumimoji="1" lang="ja-JP" altLang="ja-JP" sz="1300">
              <a:solidFill>
                <a:schemeClr val="dk1"/>
              </a:solidFill>
              <a:effectLst/>
              <a:latin typeface="+mn-lt"/>
              <a:ea typeface="+mn-ea"/>
              <a:cs typeface="+mn-cs"/>
            </a:rPr>
            <a:t>ポイント低い状況にある。今後も公債費の安定に努めていく。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149860</xdr:rowOff>
    </xdr:from>
    <xdr:to>
      <xdr:col>7</xdr:col>
      <xdr:colOff>15875</xdr:colOff>
      <xdr:row>73</xdr:row>
      <xdr:rowOff>8890</xdr:rowOff>
    </xdr:to>
    <xdr:cxnSp macro="">
      <xdr:nvCxnSpPr>
        <xdr:cNvPr id="368" name="直線コネクタ 367"/>
        <xdr:cNvCxnSpPr/>
      </xdr:nvCxnSpPr>
      <xdr:spPr>
        <a:xfrm flipV="1">
          <a:off x="3987800" y="12494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8890</xdr:rowOff>
    </xdr:from>
    <xdr:to>
      <xdr:col>5</xdr:col>
      <xdr:colOff>549275</xdr:colOff>
      <xdr:row>73</xdr:row>
      <xdr:rowOff>31750</xdr:rowOff>
    </xdr:to>
    <xdr:cxnSp macro="">
      <xdr:nvCxnSpPr>
        <xdr:cNvPr id="371" name="直線コネクタ 370"/>
        <xdr:cNvCxnSpPr/>
      </xdr:nvCxnSpPr>
      <xdr:spPr>
        <a:xfrm flipV="1">
          <a:off x="3098800" y="12524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31750</xdr:rowOff>
    </xdr:from>
    <xdr:to>
      <xdr:col>4</xdr:col>
      <xdr:colOff>346075</xdr:colOff>
      <xdr:row>73</xdr:row>
      <xdr:rowOff>115570</xdr:rowOff>
    </xdr:to>
    <xdr:cxnSp macro="">
      <xdr:nvCxnSpPr>
        <xdr:cNvPr id="374" name="直線コネクタ 373"/>
        <xdr:cNvCxnSpPr/>
      </xdr:nvCxnSpPr>
      <xdr:spPr>
        <a:xfrm flipV="1">
          <a:off x="2209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115570</xdr:rowOff>
    </xdr:from>
    <xdr:to>
      <xdr:col>3</xdr:col>
      <xdr:colOff>142875</xdr:colOff>
      <xdr:row>74</xdr:row>
      <xdr:rowOff>20320</xdr:rowOff>
    </xdr:to>
    <xdr:cxnSp macro="">
      <xdr:nvCxnSpPr>
        <xdr:cNvPr id="377" name="直線コネクタ 376"/>
        <xdr:cNvCxnSpPr/>
      </xdr:nvCxnSpPr>
      <xdr:spPr>
        <a:xfrm flipV="1">
          <a:off x="1320800" y="12631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99060</xdr:rowOff>
    </xdr:from>
    <xdr:to>
      <xdr:col>7</xdr:col>
      <xdr:colOff>66675</xdr:colOff>
      <xdr:row>73</xdr:row>
      <xdr:rowOff>29210</xdr:rowOff>
    </xdr:to>
    <xdr:sp macro="" textlink="">
      <xdr:nvSpPr>
        <xdr:cNvPr id="387" name="円/楕円 386"/>
        <xdr:cNvSpPr/>
      </xdr:nvSpPr>
      <xdr:spPr>
        <a:xfrm>
          <a:off x="47752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7637</xdr:rowOff>
    </xdr:from>
    <xdr:ext cx="762000" cy="259045"/>
    <xdr:sp macro="" textlink="">
      <xdr:nvSpPr>
        <xdr:cNvPr id="388" name="公債費該当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129540</xdr:rowOff>
    </xdr:from>
    <xdr:to>
      <xdr:col>5</xdr:col>
      <xdr:colOff>600075</xdr:colOff>
      <xdr:row>73</xdr:row>
      <xdr:rowOff>59690</xdr:rowOff>
    </xdr:to>
    <xdr:sp macro="" textlink="">
      <xdr:nvSpPr>
        <xdr:cNvPr id="389" name="円/楕円 388"/>
        <xdr:cNvSpPr/>
      </xdr:nvSpPr>
      <xdr:spPr>
        <a:xfrm>
          <a:off x="3937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69867</xdr:rowOff>
    </xdr:from>
    <xdr:ext cx="736600" cy="259045"/>
    <xdr:sp macro="" textlink="">
      <xdr:nvSpPr>
        <xdr:cNvPr id="390" name="テキスト ボックス 389"/>
        <xdr:cNvSpPr txBox="1"/>
      </xdr:nvSpPr>
      <xdr:spPr>
        <a:xfrm>
          <a:off x="3606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152400</xdr:rowOff>
    </xdr:from>
    <xdr:to>
      <xdr:col>4</xdr:col>
      <xdr:colOff>396875</xdr:colOff>
      <xdr:row>73</xdr:row>
      <xdr:rowOff>82550</xdr:rowOff>
    </xdr:to>
    <xdr:sp macro="" textlink="">
      <xdr:nvSpPr>
        <xdr:cNvPr id="391" name="円/楕円 390"/>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92727</xdr:rowOff>
    </xdr:from>
    <xdr:ext cx="762000" cy="259045"/>
    <xdr:sp macro="" textlink="">
      <xdr:nvSpPr>
        <xdr:cNvPr id="392" name="テキスト ボックス 391"/>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64770</xdr:rowOff>
    </xdr:from>
    <xdr:to>
      <xdr:col>3</xdr:col>
      <xdr:colOff>193675</xdr:colOff>
      <xdr:row>73</xdr:row>
      <xdr:rowOff>166370</xdr:rowOff>
    </xdr:to>
    <xdr:sp macro="" textlink="">
      <xdr:nvSpPr>
        <xdr:cNvPr id="393" name="円/楕円 392"/>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5097</xdr:rowOff>
    </xdr:from>
    <xdr:ext cx="762000" cy="259045"/>
    <xdr:sp macro="" textlink="">
      <xdr:nvSpPr>
        <xdr:cNvPr id="394" name="テキスト ボックス 393"/>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140970</xdr:rowOff>
    </xdr:from>
    <xdr:to>
      <xdr:col>1</xdr:col>
      <xdr:colOff>676275</xdr:colOff>
      <xdr:row>74</xdr:row>
      <xdr:rowOff>71120</xdr:rowOff>
    </xdr:to>
    <xdr:sp macro="" textlink="">
      <xdr:nvSpPr>
        <xdr:cNvPr id="395" name="円/楕円 394"/>
        <xdr:cNvSpPr/>
      </xdr:nvSpPr>
      <xdr:spPr>
        <a:xfrm>
          <a:off x="1270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81297</xdr:rowOff>
    </xdr:from>
    <xdr:ext cx="762000" cy="259045"/>
    <xdr:sp macro="" textlink="">
      <xdr:nvSpPr>
        <xdr:cNvPr id="396" name="テキスト ボックス 395"/>
        <xdr:cNvSpPr txBox="1"/>
      </xdr:nvSpPr>
      <xdr:spPr>
        <a:xfrm>
          <a:off x="939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が類似団体平均を上回るものの、それ以外の各費目で類似団体平均を下回るか同程度であることから、公債費以外に係る経常収支比率は類似団体平均を下回っている。今後も物件費の削減などにより現状の水準を維持するように努めてい</a:t>
          </a:r>
          <a:r>
            <a:rPr kumimoji="1" lang="ja-JP" altLang="en-US" sz="1300">
              <a:solidFill>
                <a:schemeClr val="dk1"/>
              </a:solidFill>
              <a:effectLst/>
              <a:latin typeface="+mn-lt"/>
              <a:ea typeface="+mn-ea"/>
              <a:cs typeface="+mn-cs"/>
            </a:rPr>
            <a:t>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108712</xdr:rowOff>
    </xdr:from>
    <xdr:to>
      <xdr:col>24</xdr:col>
      <xdr:colOff>31750</xdr:colOff>
      <xdr:row>75</xdr:row>
      <xdr:rowOff>5842</xdr:rowOff>
    </xdr:to>
    <xdr:cxnSp macro="">
      <xdr:nvCxnSpPr>
        <xdr:cNvPr id="427" name="直線コネクタ 426"/>
        <xdr:cNvCxnSpPr/>
      </xdr:nvCxnSpPr>
      <xdr:spPr>
        <a:xfrm>
          <a:off x="15671800" y="127960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108712</xdr:rowOff>
    </xdr:from>
    <xdr:to>
      <xdr:col>22</xdr:col>
      <xdr:colOff>565150</xdr:colOff>
      <xdr:row>74</xdr:row>
      <xdr:rowOff>145288</xdr:rowOff>
    </xdr:to>
    <xdr:cxnSp macro="">
      <xdr:nvCxnSpPr>
        <xdr:cNvPr id="430" name="直線コネクタ 429"/>
        <xdr:cNvCxnSpPr/>
      </xdr:nvCxnSpPr>
      <xdr:spPr>
        <a:xfrm flipV="1">
          <a:off x="14782800" y="12796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117856</xdr:rowOff>
    </xdr:from>
    <xdr:to>
      <xdr:col>21</xdr:col>
      <xdr:colOff>361950</xdr:colOff>
      <xdr:row>74</xdr:row>
      <xdr:rowOff>145288</xdr:rowOff>
    </xdr:to>
    <xdr:cxnSp macro="">
      <xdr:nvCxnSpPr>
        <xdr:cNvPr id="433" name="直線コネクタ 432"/>
        <xdr:cNvCxnSpPr/>
      </xdr:nvCxnSpPr>
      <xdr:spPr>
        <a:xfrm>
          <a:off x="13893800" y="12805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67564</xdr:rowOff>
    </xdr:from>
    <xdr:to>
      <xdr:col>20</xdr:col>
      <xdr:colOff>158750</xdr:colOff>
      <xdr:row>74</xdr:row>
      <xdr:rowOff>117856</xdr:rowOff>
    </xdr:to>
    <xdr:cxnSp macro="">
      <xdr:nvCxnSpPr>
        <xdr:cNvPr id="436" name="直線コネクタ 435"/>
        <xdr:cNvCxnSpPr/>
      </xdr:nvCxnSpPr>
      <xdr:spPr>
        <a:xfrm>
          <a:off x="13004800" y="127548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126492</xdr:rowOff>
    </xdr:from>
    <xdr:to>
      <xdr:col>24</xdr:col>
      <xdr:colOff>82550</xdr:colOff>
      <xdr:row>75</xdr:row>
      <xdr:rowOff>56642</xdr:rowOff>
    </xdr:to>
    <xdr:sp macro="" textlink="">
      <xdr:nvSpPr>
        <xdr:cNvPr id="446" name="円/楕円 445"/>
        <xdr:cNvSpPr/>
      </xdr:nvSpPr>
      <xdr:spPr>
        <a:xfrm>
          <a:off x="16459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143019</xdr:rowOff>
    </xdr:from>
    <xdr:ext cx="762000" cy="259045"/>
    <xdr:sp macro="" textlink="">
      <xdr:nvSpPr>
        <xdr:cNvPr id="447" name="公債費以外該当値テキスト"/>
        <xdr:cNvSpPr txBox="1"/>
      </xdr:nvSpPr>
      <xdr:spPr>
        <a:xfrm>
          <a:off x="16598900" y="126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57912</xdr:rowOff>
    </xdr:from>
    <xdr:to>
      <xdr:col>22</xdr:col>
      <xdr:colOff>615950</xdr:colOff>
      <xdr:row>74</xdr:row>
      <xdr:rowOff>159512</xdr:rowOff>
    </xdr:to>
    <xdr:sp macro="" textlink="">
      <xdr:nvSpPr>
        <xdr:cNvPr id="448" name="円/楕円 447"/>
        <xdr:cNvSpPr/>
      </xdr:nvSpPr>
      <xdr:spPr>
        <a:xfrm>
          <a:off x="15621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169689</xdr:rowOff>
    </xdr:from>
    <xdr:ext cx="736600" cy="259045"/>
    <xdr:sp macro="" textlink="">
      <xdr:nvSpPr>
        <xdr:cNvPr id="449" name="テキスト ボックス 448"/>
        <xdr:cNvSpPr txBox="1"/>
      </xdr:nvSpPr>
      <xdr:spPr>
        <a:xfrm>
          <a:off x="15290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94488</xdr:rowOff>
    </xdr:from>
    <xdr:to>
      <xdr:col>21</xdr:col>
      <xdr:colOff>412750</xdr:colOff>
      <xdr:row>75</xdr:row>
      <xdr:rowOff>24638</xdr:rowOff>
    </xdr:to>
    <xdr:sp macro="" textlink="">
      <xdr:nvSpPr>
        <xdr:cNvPr id="450" name="円/楕円 449"/>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34815</xdr:rowOff>
    </xdr:from>
    <xdr:ext cx="762000" cy="259045"/>
    <xdr:sp macro="" textlink="">
      <xdr:nvSpPr>
        <xdr:cNvPr id="451" name="テキスト ボックス 450"/>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67056</xdr:rowOff>
    </xdr:from>
    <xdr:to>
      <xdr:col>20</xdr:col>
      <xdr:colOff>209550</xdr:colOff>
      <xdr:row>74</xdr:row>
      <xdr:rowOff>168656</xdr:rowOff>
    </xdr:to>
    <xdr:sp macro="" textlink="">
      <xdr:nvSpPr>
        <xdr:cNvPr id="452" name="円/楕円 451"/>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7383</xdr:rowOff>
    </xdr:from>
    <xdr:ext cx="762000" cy="259045"/>
    <xdr:sp macro="" textlink="">
      <xdr:nvSpPr>
        <xdr:cNvPr id="453" name="テキスト ボックス 452"/>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16764</xdr:rowOff>
    </xdr:from>
    <xdr:to>
      <xdr:col>19</xdr:col>
      <xdr:colOff>6350</xdr:colOff>
      <xdr:row>74</xdr:row>
      <xdr:rowOff>118364</xdr:rowOff>
    </xdr:to>
    <xdr:sp macro="" textlink="">
      <xdr:nvSpPr>
        <xdr:cNvPr id="454" name="円/楕円 453"/>
        <xdr:cNvSpPr/>
      </xdr:nvSpPr>
      <xdr:spPr>
        <a:xfrm>
          <a:off x="12954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128541</xdr:rowOff>
    </xdr:from>
    <xdr:ext cx="762000" cy="259045"/>
    <xdr:sp macro="" textlink="">
      <xdr:nvSpPr>
        <xdr:cNvPr id="455" name="テキスト ボックス 454"/>
        <xdr:cNvSpPr txBox="1"/>
      </xdr:nvSpPr>
      <xdr:spPr>
        <a:xfrm>
          <a:off x="12623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静岡県長泉町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61190</xdr:rowOff>
    </xdr:from>
    <xdr:to>
      <xdr:col>4</xdr:col>
      <xdr:colOff>1117600</xdr:colOff>
      <xdr:row>19</xdr:row>
      <xdr:rowOff>63493</xdr:rowOff>
    </xdr:to>
    <xdr:cxnSp macro="">
      <xdr:nvCxnSpPr>
        <xdr:cNvPr id="52" name="直線コネクタ 51"/>
        <xdr:cNvCxnSpPr/>
      </xdr:nvCxnSpPr>
      <xdr:spPr bwMode="auto">
        <a:xfrm flipV="1">
          <a:off x="5003800" y="3366365"/>
          <a:ext cx="6477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53516</xdr:rowOff>
    </xdr:from>
    <xdr:to>
      <xdr:col>4</xdr:col>
      <xdr:colOff>469900</xdr:colOff>
      <xdr:row>19</xdr:row>
      <xdr:rowOff>63493</xdr:rowOff>
    </xdr:to>
    <xdr:cxnSp macro="">
      <xdr:nvCxnSpPr>
        <xdr:cNvPr id="55" name="直線コネクタ 54"/>
        <xdr:cNvCxnSpPr/>
      </xdr:nvCxnSpPr>
      <xdr:spPr bwMode="auto">
        <a:xfrm>
          <a:off x="4305300" y="3358691"/>
          <a:ext cx="698500" cy="9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36828</xdr:rowOff>
    </xdr:from>
    <xdr:to>
      <xdr:col>3</xdr:col>
      <xdr:colOff>904875</xdr:colOff>
      <xdr:row>19</xdr:row>
      <xdr:rowOff>53516</xdr:rowOff>
    </xdr:to>
    <xdr:cxnSp macro="">
      <xdr:nvCxnSpPr>
        <xdr:cNvPr id="58" name="直線コネクタ 57"/>
        <xdr:cNvCxnSpPr/>
      </xdr:nvCxnSpPr>
      <xdr:spPr bwMode="auto">
        <a:xfrm>
          <a:off x="3606800" y="3342003"/>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4285</xdr:rowOff>
    </xdr:from>
    <xdr:to>
      <xdr:col>3</xdr:col>
      <xdr:colOff>206375</xdr:colOff>
      <xdr:row>19</xdr:row>
      <xdr:rowOff>36828</xdr:rowOff>
    </xdr:to>
    <xdr:cxnSp macro="">
      <xdr:nvCxnSpPr>
        <xdr:cNvPr id="61" name="直線コネクタ 60"/>
        <xdr:cNvCxnSpPr/>
      </xdr:nvCxnSpPr>
      <xdr:spPr bwMode="auto">
        <a:xfrm>
          <a:off x="2908300" y="3309460"/>
          <a:ext cx="698500" cy="3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10390</xdr:rowOff>
    </xdr:from>
    <xdr:to>
      <xdr:col>5</xdr:col>
      <xdr:colOff>34925</xdr:colOff>
      <xdr:row>19</xdr:row>
      <xdr:rowOff>111990</xdr:rowOff>
    </xdr:to>
    <xdr:sp macro="" textlink="">
      <xdr:nvSpPr>
        <xdr:cNvPr id="71" name="円/楕円 70"/>
        <xdr:cNvSpPr/>
      </xdr:nvSpPr>
      <xdr:spPr bwMode="auto">
        <a:xfrm>
          <a:off x="5600700" y="3315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153917</xdr:rowOff>
    </xdr:from>
    <xdr:ext cx="762000" cy="259045"/>
    <xdr:sp macro="" textlink="">
      <xdr:nvSpPr>
        <xdr:cNvPr id="72" name="人口1人当たり決算額の推移該当値テキスト130"/>
        <xdr:cNvSpPr txBox="1"/>
      </xdr:nvSpPr>
      <xdr:spPr>
        <a:xfrm>
          <a:off x="5740400" y="328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54,947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12693</xdr:rowOff>
    </xdr:from>
    <xdr:to>
      <xdr:col>4</xdr:col>
      <xdr:colOff>520700</xdr:colOff>
      <xdr:row>19</xdr:row>
      <xdr:rowOff>114293</xdr:rowOff>
    </xdr:to>
    <xdr:sp macro="" textlink="">
      <xdr:nvSpPr>
        <xdr:cNvPr id="73" name="円/楕円 72"/>
        <xdr:cNvSpPr/>
      </xdr:nvSpPr>
      <xdr:spPr bwMode="auto">
        <a:xfrm>
          <a:off x="4953000" y="33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99070</xdr:rowOff>
    </xdr:from>
    <xdr:ext cx="736600" cy="259045"/>
    <xdr:sp macro="" textlink="">
      <xdr:nvSpPr>
        <xdr:cNvPr id="74" name="テキスト ボックス 73"/>
        <xdr:cNvSpPr txBox="1"/>
      </xdr:nvSpPr>
      <xdr:spPr>
        <a:xfrm>
          <a:off x="4622800" y="340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2716</xdr:rowOff>
    </xdr:from>
    <xdr:to>
      <xdr:col>3</xdr:col>
      <xdr:colOff>955675</xdr:colOff>
      <xdr:row>19</xdr:row>
      <xdr:rowOff>104316</xdr:rowOff>
    </xdr:to>
    <xdr:sp macro="" textlink="">
      <xdr:nvSpPr>
        <xdr:cNvPr id="75" name="円/楕円 74"/>
        <xdr:cNvSpPr/>
      </xdr:nvSpPr>
      <xdr:spPr bwMode="auto">
        <a:xfrm>
          <a:off x="4254500" y="330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89093</xdr:rowOff>
    </xdr:from>
    <xdr:ext cx="762000" cy="259045"/>
    <xdr:sp macro="" textlink="">
      <xdr:nvSpPr>
        <xdr:cNvPr id="76" name="テキスト ボックス 75"/>
        <xdr:cNvSpPr txBox="1"/>
      </xdr:nvSpPr>
      <xdr:spPr>
        <a:xfrm>
          <a:off x="3924300" y="339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157478</xdr:rowOff>
    </xdr:from>
    <xdr:to>
      <xdr:col>3</xdr:col>
      <xdr:colOff>257175</xdr:colOff>
      <xdr:row>19</xdr:row>
      <xdr:rowOff>87628</xdr:rowOff>
    </xdr:to>
    <xdr:sp macro="" textlink="">
      <xdr:nvSpPr>
        <xdr:cNvPr id="77" name="円/楕円 76"/>
        <xdr:cNvSpPr/>
      </xdr:nvSpPr>
      <xdr:spPr bwMode="auto">
        <a:xfrm>
          <a:off x="3556000" y="3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72405</xdr:rowOff>
    </xdr:from>
    <xdr:ext cx="762000" cy="259045"/>
    <xdr:sp macro="" textlink="">
      <xdr:nvSpPr>
        <xdr:cNvPr id="78" name="テキスト ボックス 77"/>
        <xdr:cNvSpPr txBox="1"/>
      </xdr:nvSpPr>
      <xdr:spPr>
        <a:xfrm>
          <a:off x="3225800" y="337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124935</xdr:rowOff>
    </xdr:from>
    <xdr:to>
      <xdr:col>2</xdr:col>
      <xdr:colOff>692150</xdr:colOff>
      <xdr:row>19</xdr:row>
      <xdr:rowOff>55085</xdr:rowOff>
    </xdr:to>
    <xdr:sp macro="" textlink="">
      <xdr:nvSpPr>
        <xdr:cNvPr id="79" name="円/楕円 78"/>
        <xdr:cNvSpPr/>
      </xdr:nvSpPr>
      <xdr:spPr bwMode="auto">
        <a:xfrm>
          <a:off x="2857500" y="325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39862</xdr:rowOff>
    </xdr:from>
    <xdr:ext cx="762000" cy="259045"/>
    <xdr:sp macro="" textlink="">
      <xdr:nvSpPr>
        <xdr:cNvPr id="80" name="テキスト ボックス 79"/>
        <xdr:cNvSpPr txBox="1"/>
      </xdr:nvSpPr>
      <xdr:spPr>
        <a:xfrm>
          <a:off x="2527300" y="334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147934</xdr:rowOff>
    </xdr:from>
    <xdr:to>
      <xdr:col>4</xdr:col>
      <xdr:colOff>1117600</xdr:colOff>
      <xdr:row>36</xdr:row>
      <xdr:rowOff>166254</xdr:rowOff>
    </xdr:to>
    <xdr:cxnSp macro="">
      <xdr:nvCxnSpPr>
        <xdr:cNvPr id="115" name="直線コネクタ 114"/>
        <xdr:cNvCxnSpPr/>
      </xdr:nvCxnSpPr>
      <xdr:spPr bwMode="auto">
        <a:xfrm flipV="1">
          <a:off x="5003800" y="7101184"/>
          <a:ext cx="647700" cy="18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127751</xdr:rowOff>
    </xdr:from>
    <xdr:to>
      <xdr:col>4</xdr:col>
      <xdr:colOff>469900</xdr:colOff>
      <xdr:row>36</xdr:row>
      <xdr:rowOff>166254</xdr:rowOff>
    </xdr:to>
    <xdr:cxnSp macro="">
      <xdr:nvCxnSpPr>
        <xdr:cNvPr id="118" name="直線コネクタ 117"/>
        <xdr:cNvCxnSpPr/>
      </xdr:nvCxnSpPr>
      <xdr:spPr bwMode="auto">
        <a:xfrm>
          <a:off x="4305300" y="7081001"/>
          <a:ext cx="698500" cy="38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241626</xdr:rowOff>
    </xdr:from>
    <xdr:to>
      <xdr:col>3</xdr:col>
      <xdr:colOff>904875</xdr:colOff>
      <xdr:row>36</xdr:row>
      <xdr:rowOff>127751</xdr:rowOff>
    </xdr:to>
    <xdr:cxnSp macro="">
      <xdr:nvCxnSpPr>
        <xdr:cNvPr id="121" name="直線コネクタ 120"/>
        <xdr:cNvCxnSpPr/>
      </xdr:nvCxnSpPr>
      <xdr:spPr bwMode="auto">
        <a:xfrm>
          <a:off x="3606800" y="6851976"/>
          <a:ext cx="698500" cy="22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241626</xdr:rowOff>
    </xdr:from>
    <xdr:to>
      <xdr:col>3</xdr:col>
      <xdr:colOff>206375</xdr:colOff>
      <xdr:row>35</xdr:row>
      <xdr:rowOff>306353</xdr:rowOff>
    </xdr:to>
    <xdr:cxnSp macro="">
      <xdr:nvCxnSpPr>
        <xdr:cNvPr id="124" name="直線コネクタ 123"/>
        <xdr:cNvCxnSpPr/>
      </xdr:nvCxnSpPr>
      <xdr:spPr bwMode="auto">
        <a:xfrm flipV="1">
          <a:off x="2908300" y="6851976"/>
          <a:ext cx="698500" cy="6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97134</xdr:rowOff>
    </xdr:from>
    <xdr:to>
      <xdr:col>5</xdr:col>
      <xdr:colOff>34925</xdr:colOff>
      <xdr:row>37</xdr:row>
      <xdr:rowOff>27284</xdr:rowOff>
    </xdr:to>
    <xdr:sp macro="" textlink="">
      <xdr:nvSpPr>
        <xdr:cNvPr id="134" name="円/楕円 133"/>
        <xdr:cNvSpPr/>
      </xdr:nvSpPr>
      <xdr:spPr bwMode="auto">
        <a:xfrm>
          <a:off x="5600700" y="705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69211</xdr:rowOff>
    </xdr:from>
    <xdr:ext cx="762000" cy="259045"/>
    <xdr:sp macro="" textlink="">
      <xdr:nvSpPr>
        <xdr:cNvPr id="135" name="人口1人当たり決算額の推移該当値テキスト445"/>
        <xdr:cNvSpPr txBox="1"/>
      </xdr:nvSpPr>
      <xdr:spPr>
        <a:xfrm>
          <a:off x="5740400" y="702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115454</xdr:rowOff>
    </xdr:from>
    <xdr:to>
      <xdr:col>4</xdr:col>
      <xdr:colOff>520700</xdr:colOff>
      <xdr:row>37</xdr:row>
      <xdr:rowOff>45604</xdr:rowOff>
    </xdr:to>
    <xdr:sp macro="" textlink="">
      <xdr:nvSpPr>
        <xdr:cNvPr id="136" name="円/楕円 135"/>
        <xdr:cNvSpPr/>
      </xdr:nvSpPr>
      <xdr:spPr bwMode="auto">
        <a:xfrm>
          <a:off x="4953000" y="706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30381</xdr:rowOff>
    </xdr:from>
    <xdr:ext cx="736600" cy="259045"/>
    <xdr:sp macro="" textlink="">
      <xdr:nvSpPr>
        <xdr:cNvPr id="137" name="テキスト ボックス 136"/>
        <xdr:cNvSpPr txBox="1"/>
      </xdr:nvSpPr>
      <xdr:spPr>
        <a:xfrm>
          <a:off x="4622800" y="715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76951</xdr:rowOff>
    </xdr:from>
    <xdr:to>
      <xdr:col>3</xdr:col>
      <xdr:colOff>955675</xdr:colOff>
      <xdr:row>37</xdr:row>
      <xdr:rowOff>7101</xdr:rowOff>
    </xdr:to>
    <xdr:sp macro="" textlink="">
      <xdr:nvSpPr>
        <xdr:cNvPr id="138" name="円/楕円 137"/>
        <xdr:cNvSpPr/>
      </xdr:nvSpPr>
      <xdr:spPr bwMode="auto">
        <a:xfrm>
          <a:off x="4254500" y="7030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163328</xdr:rowOff>
    </xdr:from>
    <xdr:ext cx="762000" cy="259045"/>
    <xdr:sp macro="" textlink="">
      <xdr:nvSpPr>
        <xdr:cNvPr id="139" name="テキスト ボックス 138"/>
        <xdr:cNvSpPr txBox="1"/>
      </xdr:nvSpPr>
      <xdr:spPr>
        <a:xfrm>
          <a:off x="3924300" y="711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190826</xdr:rowOff>
    </xdr:from>
    <xdr:to>
      <xdr:col>3</xdr:col>
      <xdr:colOff>257175</xdr:colOff>
      <xdr:row>35</xdr:row>
      <xdr:rowOff>292426</xdr:rowOff>
    </xdr:to>
    <xdr:sp macro="" textlink="">
      <xdr:nvSpPr>
        <xdr:cNvPr id="140" name="円/楕円 139"/>
        <xdr:cNvSpPr/>
      </xdr:nvSpPr>
      <xdr:spPr bwMode="auto">
        <a:xfrm>
          <a:off x="3556000" y="6801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277203</xdr:rowOff>
    </xdr:from>
    <xdr:ext cx="762000" cy="259045"/>
    <xdr:sp macro="" textlink="">
      <xdr:nvSpPr>
        <xdr:cNvPr id="141" name="テキスト ボックス 140"/>
        <xdr:cNvSpPr txBox="1"/>
      </xdr:nvSpPr>
      <xdr:spPr>
        <a:xfrm>
          <a:off x="3225800" y="68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255553</xdr:rowOff>
    </xdr:from>
    <xdr:to>
      <xdr:col>2</xdr:col>
      <xdr:colOff>692150</xdr:colOff>
      <xdr:row>36</xdr:row>
      <xdr:rowOff>14253</xdr:rowOff>
    </xdr:to>
    <xdr:sp macro="" textlink="">
      <xdr:nvSpPr>
        <xdr:cNvPr id="142" name="円/楕円 141"/>
        <xdr:cNvSpPr/>
      </xdr:nvSpPr>
      <xdr:spPr bwMode="auto">
        <a:xfrm>
          <a:off x="2857500" y="686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341930</xdr:rowOff>
    </xdr:from>
    <xdr:ext cx="762000" cy="259045"/>
    <xdr:sp macro="" textlink="">
      <xdr:nvSpPr>
        <xdr:cNvPr id="143" name="テキスト ボックス 142"/>
        <xdr:cNvSpPr txBox="1"/>
      </xdr:nvSpPr>
      <xdr:spPr>
        <a:xfrm>
          <a:off x="2527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42,792
42,457
26.63
14,893,689
14,386,790
485,024
10,540,948
3,577,171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53651</xdr:rowOff>
    </xdr:from>
    <xdr:to>
      <xdr:col>6</xdr:col>
      <xdr:colOff>511175</xdr:colOff>
      <xdr:row>38</xdr:row>
      <xdr:rowOff>80073</xdr:rowOff>
    </xdr:to>
    <xdr:cxnSp macro="">
      <xdr:nvCxnSpPr>
        <xdr:cNvPr id="61" name="直線コネクタ 60"/>
        <xdr:cNvCxnSpPr/>
      </xdr:nvCxnSpPr>
      <xdr:spPr>
        <a:xfrm flipV="1">
          <a:off x="3797300" y="6568751"/>
          <a:ext cx="8382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54051</xdr:rowOff>
    </xdr:from>
    <xdr:to>
      <xdr:col>5</xdr:col>
      <xdr:colOff>358775</xdr:colOff>
      <xdr:row>38</xdr:row>
      <xdr:rowOff>80073</xdr:rowOff>
    </xdr:to>
    <xdr:cxnSp macro="">
      <xdr:nvCxnSpPr>
        <xdr:cNvPr id="64" name="直線コネクタ 63"/>
        <xdr:cNvCxnSpPr/>
      </xdr:nvCxnSpPr>
      <xdr:spPr>
        <a:xfrm>
          <a:off x="2908300" y="6569151"/>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36240</xdr:rowOff>
    </xdr:from>
    <xdr:to>
      <xdr:col>4</xdr:col>
      <xdr:colOff>155575</xdr:colOff>
      <xdr:row>38</xdr:row>
      <xdr:rowOff>54051</xdr:rowOff>
    </xdr:to>
    <xdr:cxnSp macro="">
      <xdr:nvCxnSpPr>
        <xdr:cNvPr id="67" name="直線コネクタ 66"/>
        <xdr:cNvCxnSpPr/>
      </xdr:nvCxnSpPr>
      <xdr:spPr>
        <a:xfrm>
          <a:off x="2019300" y="6551340"/>
          <a:ext cx="889000" cy="1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1226</xdr:rowOff>
    </xdr:from>
    <xdr:to>
      <xdr:col>2</xdr:col>
      <xdr:colOff>638175</xdr:colOff>
      <xdr:row>38</xdr:row>
      <xdr:rowOff>36240</xdr:rowOff>
    </xdr:to>
    <xdr:cxnSp macro="">
      <xdr:nvCxnSpPr>
        <xdr:cNvPr id="70" name="直線コネクタ 69"/>
        <xdr:cNvCxnSpPr/>
      </xdr:nvCxnSpPr>
      <xdr:spPr>
        <a:xfrm>
          <a:off x="1130300" y="6516326"/>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2851</xdr:rowOff>
    </xdr:from>
    <xdr:to>
      <xdr:col>6</xdr:col>
      <xdr:colOff>561975</xdr:colOff>
      <xdr:row>38</xdr:row>
      <xdr:rowOff>104451</xdr:rowOff>
    </xdr:to>
    <xdr:sp macro="" textlink="">
      <xdr:nvSpPr>
        <xdr:cNvPr id="80" name="円/楕円 79"/>
        <xdr:cNvSpPr/>
      </xdr:nvSpPr>
      <xdr:spPr>
        <a:xfrm>
          <a:off x="4584700" y="65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152728</xdr:rowOff>
    </xdr:from>
    <xdr:ext cx="534377" cy="259045"/>
    <xdr:sp macro="" textlink="">
      <xdr:nvSpPr>
        <xdr:cNvPr id="81" name="人件費該当値テキスト"/>
        <xdr:cNvSpPr txBox="1"/>
      </xdr:nvSpPr>
      <xdr:spPr>
        <a:xfrm>
          <a:off x="4686300" y="64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29273</xdr:rowOff>
    </xdr:from>
    <xdr:to>
      <xdr:col>5</xdr:col>
      <xdr:colOff>409575</xdr:colOff>
      <xdr:row>38</xdr:row>
      <xdr:rowOff>130873</xdr:rowOff>
    </xdr:to>
    <xdr:sp macro="" textlink="">
      <xdr:nvSpPr>
        <xdr:cNvPr id="82" name="円/楕円 81"/>
        <xdr:cNvSpPr/>
      </xdr:nvSpPr>
      <xdr:spPr>
        <a:xfrm>
          <a:off x="3746500" y="65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122000</xdr:rowOff>
    </xdr:from>
    <xdr:ext cx="534377" cy="259045"/>
    <xdr:sp macro="" textlink="">
      <xdr:nvSpPr>
        <xdr:cNvPr id="83" name="テキスト ボックス 82"/>
        <xdr:cNvSpPr txBox="1"/>
      </xdr:nvSpPr>
      <xdr:spPr>
        <a:xfrm>
          <a:off x="3530111" y="66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3251</xdr:rowOff>
    </xdr:from>
    <xdr:to>
      <xdr:col>4</xdr:col>
      <xdr:colOff>206375</xdr:colOff>
      <xdr:row>38</xdr:row>
      <xdr:rowOff>104851</xdr:rowOff>
    </xdr:to>
    <xdr:sp macro="" textlink="">
      <xdr:nvSpPr>
        <xdr:cNvPr id="84" name="円/楕円 83"/>
        <xdr:cNvSpPr/>
      </xdr:nvSpPr>
      <xdr:spPr>
        <a:xfrm>
          <a:off x="2857500" y="651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95978</xdr:rowOff>
    </xdr:from>
    <xdr:ext cx="534377" cy="259045"/>
    <xdr:sp macro="" textlink="">
      <xdr:nvSpPr>
        <xdr:cNvPr id="85" name="テキスト ボックス 84"/>
        <xdr:cNvSpPr txBox="1"/>
      </xdr:nvSpPr>
      <xdr:spPr>
        <a:xfrm>
          <a:off x="2641111" y="66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156889</xdr:rowOff>
    </xdr:from>
    <xdr:to>
      <xdr:col>3</xdr:col>
      <xdr:colOff>3175</xdr:colOff>
      <xdr:row>38</xdr:row>
      <xdr:rowOff>87040</xdr:rowOff>
    </xdr:to>
    <xdr:sp macro="" textlink="">
      <xdr:nvSpPr>
        <xdr:cNvPr id="86" name="円/楕円 85"/>
        <xdr:cNvSpPr/>
      </xdr:nvSpPr>
      <xdr:spPr>
        <a:xfrm>
          <a:off x="1968500" y="65005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78167</xdr:rowOff>
    </xdr:from>
    <xdr:ext cx="534377" cy="259045"/>
    <xdr:sp macro="" textlink="">
      <xdr:nvSpPr>
        <xdr:cNvPr id="87" name="テキスト ボックス 86"/>
        <xdr:cNvSpPr txBox="1"/>
      </xdr:nvSpPr>
      <xdr:spPr>
        <a:xfrm>
          <a:off x="1752111" y="65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121876</xdr:rowOff>
    </xdr:from>
    <xdr:to>
      <xdr:col>1</xdr:col>
      <xdr:colOff>485775</xdr:colOff>
      <xdr:row>38</xdr:row>
      <xdr:rowOff>52026</xdr:rowOff>
    </xdr:to>
    <xdr:sp macro="" textlink="">
      <xdr:nvSpPr>
        <xdr:cNvPr id="88" name="円/楕円 87"/>
        <xdr:cNvSpPr/>
      </xdr:nvSpPr>
      <xdr:spPr>
        <a:xfrm>
          <a:off x="1079500" y="64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43153</xdr:rowOff>
    </xdr:from>
    <xdr:ext cx="534377" cy="259045"/>
    <xdr:sp macro="" textlink="">
      <xdr:nvSpPr>
        <xdr:cNvPr id="89" name="テキスト ボックス 88"/>
        <xdr:cNvSpPr txBox="1"/>
      </xdr:nvSpPr>
      <xdr:spPr>
        <a:xfrm>
          <a:off x="863111" y="65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44798</xdr:rowOff>
    </xdr:from>
    <xdr:to>
      <xdr:col>6</xdr:col>
      <xdr:colOff>511175</xdr:colOff>
      <xdr:row>54</xdr:row>
      <xdr:rowOff>93752</xdr:rowOff>
    </xdr:to>
    <xdr:cxnSp macro="">
      <xdr:nvCxnSpPr>
        <xdr:cNvPr id="121" name="直線コネクタ 120"/>
        <xdr:cNvCxnSpPr/>
      </xdr:nvCxnSpPr>
      <xdr:spPr>
        <a:xfrm flipV="1">
          <a:off x="3797300" y="9303098"/>
          <a:ext cx="838200" cy="4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93752</xdr:rowOff>
    </xdr:from>
    <xdr:to>
      <xdr:col>5</xdr:col>
      <xdr:colOff>358775</xdr:colOff>
      <xdr:row>54</xdr:row>
      <xdr:rowOff>141676</xdr:rowOff>
    </xdr:to>
    <xdr:cxnSp macro="">
      <xdr:nvCxnSpPr>
        <xdr:cNvPr id="124" name="直線コネクタ 123"/>
        <xdr:cNvCxnSpPr/>
      </xdr:nvCxnSpPr>
      <xdr:spPr>
        <a:xfrm flipV="1">
          <a:off x="2908300" y="9352052"/>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141676</xdr:rowOff>
    </xdr:from>
    <xdr:to>
      <xdr:col>4</xdr:col>
      <xdr:colOff>155575</xdr:colOff>
      <xdr:row>55</xdr:row>
      <xdr:rowOff>12141</xdr:rowOff>
    </xdr:to>
    <xdr:cxnSp macro="">
      <xdr:nvCxnSpPr>
        <xdr:cNvPr id="127" name="直線コネクタ 126"/>
        <xdr:cNvCxnSpPr/>
      </xdr:nvCxnSpPr>
      <xdr:spPr>
        <a:xfrm flipV="1">
          <a:off x="2019300" y="9399976"/>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109264</xdr:rowOff>
    </xdr:from>
    <xdr:to>
      <xdr:col>2</xdr:col>
      <xdr:colOff>638175</xdr:colOff>
      <xdr:row>55</xdr:row>
      <xdr:rowOff>12141</xdr:rowOff>
    </xdr:to>
    <xdr:cxnSp macro="">
      <xdr:nvCxnSpPr>
        <xdr:cNvPr id="130" name="直線コネクタ 129"/>
        <xdr:cNvCxnSpPr/>
      </xdr:nvCxnSpPr>
      <xdr:spPr>
        <a:xfrm>
          <a:off x="1130300" y="9367564"/>
          <a:ext cx="8890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165448</xdr:rowOff>
    </xdr:from>
    <xdr:to>
      <xdr:col>6</xdr:col>
      <xdr:colOff>561975</xdr:colOff>
      <xdr:row>54</xdr:row>
      <xdr:rowOff>95598</xdr:rowOff>
    </xdr:to>
    <xdr:sp macro="" textlink="">
      <xdr:nvSpPr>
        <xdr:cNvPr id="140" name="円/楕円 139"/>
        <xdr:cNvSpPr/>
      </xdr:nvSpPr>
      <xdr:spPr>
        <a:xfrm>
          <a:off x="4584700" y="925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16875</xdr:rowOff>
    </xdr:from>
    <xdr:ext cx="534377" cy="259045"/>
    <xdr:sp macro="" textlink="">
      <xdr:nvSpPr>
        <xdr:cNvPr id="141" name="物件費該当値テキスト"/>
        <xdr:cNvSpPr txBox="1"/>
      </xdr:nvSpPr>
      <xdr:spPr>
        <a:xfrm>
          <a:off x="4686300" y="91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75,812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42952</xdr:rowOff>
    </xdr:from>
    <xdr:to>
      <xdr:col>5</xdr:col>
      <xdr:colOff>409575</xdr:colOff>
      <xdr:row>54</xdr:row>
      <xdr:rowOff>144552</xdr:rowOff>
    </xdr:to>
    <xdr:sp macro="" textlink="">
      <xdr:nvSpPr>
        <xdr:cNvPr id="142" name="円/楕円 141"/>
        <xdr:cNvSpPr/>
      </xdr:nvSpPr>
      <xdr:spPr>
        <a:xfrm>
          <a:off x="3746500" y="930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161079</xdr:rowOff>
    </xdr:from>
    <xdr:ext cx="534377" cy="259045"/>
    <xdr:sp macro="" textlink="">
      <xdr:nvSpPr>
        <xdr:cNvPr id="143" name="テキスト ボックス 142"/>
        <xdr:cNvSpPr txBox="1"/>
      </xdr:nvSpPr>
      <xdr:spPr>
        <a:xfrm>
          <a:off x="3530111" y="907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72,814</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90876</xdr:rowOff>
    </xdr:from>
    <xdr:to>
      <xdr:col>4</xdr:col>
      <xdr:colOff>206375</xdr:colOff>
      <xdr:row>55</xdr:row>
      <xdr:rowOff>21026</xdr:rowOff>
    </xdr:to>
    <xdr:sp macro="" textlink="">
      <xdr:nvSpPr>
        <xdr:cNvPr id="144" name="円/楕円 143"/>
        <xdr:cNvSpPr/>
      </xdr:nvSpPr>
      <xdr:spPr>
        <a:xfrm>
          <a:off x="2857500" y="93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37553</xdr:rowOff>
    </xdr:from>
    <xdr:ext cx="534377" cy="259045"/>
    <xdr:sp macro="" textlink="">
      <xdr:nvSpPr>
        <xdr:cNvPr id="145" name="テキスト ボックス 144"/>
        <xdr:cNvSpPr txBox="1"/>
      </xdr:nvSpPr>
      <xdr:spPr>
        <a:xfrm>
          <a:off x="2641111" y="912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132791</xdr:rowOff>
    </xdr:from>
    <xdr:to>
      <xdr:col>3</xdr:col>
      <xdr:colOff>3175</xdr:colOff>
      <xdr:row>55</xdr:row>
      <xdr:rowOff>62941</xdr:rowOff>
    </xdr:to>
    <xdr:sp macro="" textlink="">
      <xdr:nvSpPr>
        <xdr:cNvPr id="146" name="円/楕円 145"/>
        <xdr:cNvSpPr/>
      </xdr:nvSpPr>
      <xdr:spPr>
        <a:xfrm>
          <a:off x="1968500" y="9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79468</xdr:rowOff>
    </xdr:from>
    <xdr:ext cx="534377" cy="259045"/>
    <xdr:sp macro="" textlink="">
      <xdr:nvSpPr>
        <xdr:cNvPr id="147" name="テキスト ボックス 146"/>
        <xdr:cNvSpPr txBox="1"/>
      </xdr:nvSpPr>
      <xdr:spPr>
        <a:xfrm>
          <a:off x="1752111" y="91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58464</xdr:rowOff>
    </xdr:from>
    <xdr:to>
      <xdr:col>1</xdr:col>
      <xdr:colOff>485775</xdr:colOff>
      <xdr:row>54</xdr:row>
      <xdr:rowOff>160064</xdr:rowOff>
    </xdr:to>
    <xdr:sp macro="" textlink="">
      <xdr:nvSpPr>
        <xdr:cNvPr id="148" name="円/楕円 147"/>
        <xdr:cNvSpPr/>
      </xdr:nvSpPr>
      <xdr:spPr>
        <a:xfrm>
          <a:off x="1079500" y="93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5141</xdr:rowOff>
    </xdr:from>
    <xdr:ext cx="534377" cy="259045"/>
    <xdr:sp macro="" textlink="">
      <xdr:nvSpPr>
        <xdr:cNvPr id="149" name="テキスト ボックス 148"/>
        <xdr:cNvSpPr txBox="1"/>
      </xdr:nvSpPr>
      <xdr:spPr>
        <a:xfrm>
          <a:off x="863111" y="90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167818</xdr:rowOff>
    </xdr:from>
    <xdr:to>
      <xdr:col>6</xdr:col>
      <xdr:colOff>511175</xdr:colOff>
      <xdr:row>77</xdr:row>
      <xdr:rowOff>49022</xdr:rowOff>
    </xdr:to>
    <xdr:cxnSp macro="">
      <xdr:nvCxnSpPr>
        <xdr:cNvPr id="178" name="直線コネクタ 177"/>
        <xdr:cNvCxnSpPr/>
      </xdr:nvCxnSpPr>
      <xdr:spPr>
        <a:xfrm>
          <a:off x="3797300" y="13198018"/>
          <a:ext cx="8382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167818</xdr:rowOff>
    </xdr:from>
    <xdr:to>
      <xdr:col>5</xdr:col>
      <xdr:colOff>358775</xdr:colOff>
      <xdr:row>77</xdr:row>
      <xdr:rowOff>48640</xdr:rowOff>
    </xdr:to>
    <xdr:cxnSp macro="">
      <xdr:nvCxnSpPr>
        <xdr:cNvPr id="181" name="直線コネクタ 180"/>
        <xdr:cNvCxnSpPr/>
      </xdr:nvCxnSpPr>
      <xdr:spPr>
        <a:xfrm flipV="1">
          <a:off x="2908300" y="13198018"/>
          <a:ext cx="8890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21667</xdr:rowOff>
    </xdr:from>
    <xdr:to>
      <xdr:col>4</xdr:col>
      <xdr:colOff>155575</xdr:colOff>
      <xdr:row>77</xdr:row>
      <xdr:rowOff>48640</xdr:rowOff>
    </xdr:to>
    <xdr:cxnSp macro="">
      <xdr:nvCxnSpPr>
        <xdr:cNvPr id="184" name="直線コネクタ 183"/>
        <xdr:cNvCxnSpPr/>
      </xdr:nvCxnSpPr>
      <xdr:spPr>
        <a:xfrm>
          <a:off x="2019300" y="13223317"/>
          <a:ext cx="889000" cy="2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21667</xdr:rowOff>
    </xdr:from>
    <xdr:to>
      <xdr:col>2</xdr:col>
      <xdr:colOff>638175</xdr:colOff>
      <xdr:row>77</xdr:row>
      <xdr:rowOff>105181</xdr:rowOff>
    </xdr:to>
    <xdr:cxnSp macro="">
      <xdr:nvCxnSpPr>
        <xdr:cNvPr id="187" name="直線コネクタ 186"/>
        <xdr:cNvCxnSpPr/>
      </xdr:nvCxnSpPr>
      <xdr:spPr>
        <a:xfrm flipV="1">
          <a:off x="1130300" y="13223317"/>
          <a:ext cx="889000" cy="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169672</xdr:rowOff>
    </xdr:from>
    <xdr:to>
      <xdr:col>6</xdr:col>
      <xdr:colOff>561975</xdr:colOff>
      <xdr:row>77</xdr:row>
      <xdr:rowOff>99822</xdr:rowOff>
    </xdr:to>
    <xdr:sp macro="" textlink="">
      <xdr:nvSpPr>
        <xdr:cNvPr id="197" name="円/楕円 196"/>
        <xdr:cNvSpPr/>
      </xdr:nvSpPr>
      <xdr:spPr>
        <a:xfrm>
          <a:off x="4584700" y="131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21099</xdr:rowOff>
    </xdr:from>
    <xdr:ext cx="469744" cy="259045"/>
    <xdr:sp macro="" textlink="">
      <xdr:nvSpPr>
        <xdr:cNvPr id="198" name="維持補修費該当値テキスト"/>
        <xdr:cNvSpPr txBox="1"/>
      </xdr:nvSpPr>
      <xdr:spPr>
        <a:xfrm>
          <a:off x="4686300" y="130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117018</xdr:rowOff>
    </xdr:from>
    <xdr:to>
      <xdr:col>5</xdr:col>
      <xdr:colOff>409575</xdr:colOff>
      <xdr:row>77</xdr:row>
      <xdr:rowOff>47168</xdr:rowOff>
    </xdr:to>
    <xdr:sp macro="" textlink="">
      <xdr:nvSpPr>
        <xdr:cNvPr id="199" name="円/楕円 198"/>
        <xdr:cNvSpPr/>
      </xdr:nvSpPr>
      <xdr:spPr>
        <a:xfrm>
          <a:off x="3746500" y="131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63695</xdr:rowOff>
    </xdr:from>
    <xdr:ext cx="469744" cy="259045"/>
    <xdr:sp macro="" textlink="">
      <xdr:nvSpPr>
        <xdr:cNvPr id="200" name="テキスト ボックス 199"/>
        <xdr:cNvSpPr txBox="1"/>
      </xdr:nvSpPr>
      <xdr:spPr>
        <a:xfrm>
          <a:off x="3562427"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169290</xdr:rowOff>
    </xdr:from>
    <xdr:to>
      <xdr:col>4</xdr:col>
      <xdr:colOff>206375</xdr:colOff>
      <xdr:row>77</xdr:row>
      <xdr:rowOff>99440</xdr:rowOff>
    </xdr:to>
    <xdr:sp macro="" textlink="">
      <xdr:nvSpPr>
        <xdr:cNvPr id="201" name="円/楕円 200"/>
        <xdr:cNvSpPr/>
      </xdr:nvSpPr>
      <xdr:spPr>
        <a:xfrm>
          <a:off x="2857500" y="131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115967</xdr:rowOff>
    </xdr:from>
    <xdr:ext cx="469744" cy="259045"/>
    <xdr:sp macro="" textlink="">
      <xdr:nvSpPr>
        <xdr:cNvPr id="202" name="テキスト ボックス 201"/>
        <xdr:cNvSpPr txBox="1"/>
      </xdr:nvSpPr>
      <xdr:spPr>
        <a:xfrm>
          <a:off x="2673427" y="1297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142317</xdr:rowOff>
    </xdr:from>
    <xdr:to>
      <xdr:col>3</xdr:col>
      <xdr:colOff>3175</xdr:colOff>
      <xdr:row>77</xdr:row>
      <xdr:rowOff>72467</xdr:rowOff>
    </xdr:to>
    <xdr:sp macro="" textlink="">
      <xdr:nvSpPr>
        <xdr:cNvPr id="203" name="円/楕円 202"/>
        <xdr:cNvSpPr/>
      </xdr:nvSpPr>
      <xdr:spPr>
        <a:xfrm>
          <a:off x="1968500" y="13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88993</xdr:rowOff>
    </xdr:from>
    <xdr:ext cx="469744" cy="259045"/>
    <xdr:sp macro="" textlink="">
      <xdr:nvSpPr>
        <xdr:cNvPr id="204" name="テキスト ボックス 203"/>
        <xdr:cNvSpPr txBox="1"/>
      </xdr:nvSpPr>
      <xdr:spPr>
        <a:xfrm>
          <a:off x="1784427" y="129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54381</xdr:rowOff>
    </xdr:from>
    <xdr:to>
      <xdr:col>1</xdr:col>
      <xdr:colOff>485775</xdr:colOff>
      <xdr:row>77</xdr:row>
      <xdr:rowOff>155981</xdr:rowOff>
    </xdr:to>
    <xdr:sp macro="" textlink="">
      <xdr:nvSpPr>
        <xdr:cNvPr id="205" name="円/楕円 204"/>
        <xdr:cNvSpPr/>
      </xdr:nvSpPr>
      <xdr:spPr>
        <a:xfrm>
          <a:off x="1079500" y="1325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1058</xdr:rowOff>
    </xdr:from>
    <xdr:ext cx="469744" cy="259045"/>
    <xdr:sp macro="" textlink="">
      <xdr:nvSpPr>
        <xdr:cNvPr id="206" name="テキスト ボックス 205"/>
        <xdr:cNvSpPr txBox="1"/>
      </xdr:nvSpPr>
      <xdr:spPr>
        <a:xfrm>
          <a:off x="895427" y="130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69,067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78245</xdr:rowOff>
    </xdr:from>
    <xdr:to>
      <xdr:col>6</xdr:col>
      <xdr:colOff>511175</xdr:colOff>
      <xdr:row>97</xdr:row>
      <xdr:rowOff>88342</xdr:rowOff>
    </xdr:to>
    <xdr:cxnSp macro="">
      <xdr:nvCxnSpPr>
        <xdr:cNvPr id="236" name="直線コネクタ 235"/>
        <xdr:cNvCxnSpPr/>
      </xdr:nvCxnSpPr>
      <xdr:spPr>
        <a:xfrm flipV="1">
          <a:off x="3797300" y="16708895"/>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88342</xdr:rowOff>
    </xdr:from>
    <xdr:to>
      <xdr:col>5</xdr:col>
      <xdr:colOff>358775</xdr:colOff>
      <xdr:row>97</xdr:row>
      <xdr:rowOff>159035</xdr:rowOff>
    </xdr:to>
    <xdr:cxnSp macro="">
      <xdr:nvCxnSpPr>
        <xdr:cNvPr id="239" name="直線コネクタ 238"/>
        <xdr:cNvCxnSpPr/>
      </xdr:nvCxnSpPr>
      <xdr:spPr>
        <a:xfrm flipV="1">
          <a:off x="2908300" y="16718992"/>
          <a:ext cx="889000" cy="7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159035</xdr:rowOff>
    </xdr:from>
    <xdr:to>
      <xdr:col>4</xdr:col>
      <xdr:colOff>155575</xdr:colOff>
      <xdr:row>98</xdr:row>
      <xdr:rowOff>38354</xdr:rowOff>
    </xdr:to>
    <xdr:cxnSp macro="">
      <xdr:nvCxnSpPr>
        <xdr:cNvPr id="242" name="直線コネクタ 241"/>
        <xdr:cNvCxnSpPr/>
      </xdr:nvCxnSpPr>
      <xdr:spPr>
        <a:xfrm flipV="1">
          <a:off x="2019300" y="16789685"/>
          <a:ext cx="889000" cy="5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26085</xdr:rowOff>
    </xdr:from>
    <xdr:to>
      <xdr:col>2</xdr:col>
      <xdr:colOff>638175</xdr:colOff>
      <xdr:row>98</xdr:row>
      <xdr:rowOff>38354</xdr:rowOff>
    </xdr:to>
    <xdr:cxnSp macro="">
      <xdr:nvCxnSpPr>
        <xdr:cNvPr id="245" name="直線コネクタ 244"/>
        <xdr:cNvCxnSpPr/>
      </xdr:nvCxnSpPr>
      <xdr:spPr>
        <a:xfrm>
          <a:off x="1130300" y="16828185"/>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27445</xdr:rowOff>
    </xdr:from>
    <xdr:to>
      <xdr:col>6</xdr:col>
      <xdr:colOff>561975</xdr:colOff>
      <xdr:row>97</xdr:row>
      <xdr:rowOff>129045</xdr:rowOff>
    </xdr:to>
    <xdr:sp macro="" textlink="">
      <xdr:nvSpPr>
        <xdr:cNvPr id="255" name="円/楕円 254"/>
        <xdr:cNvSpPr/>
      </xdr:nvSpPr>
      <xdr:spPr>
        <a:xfrm>
          <a:off x="4584700" y="166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5872</xdr:rowOff>
    </xdr:from>
    <xdr:ext cx="534377" cy="259045"/>
    <xdr:sp macro="" textlink="">
      <xdr:nvSpPr>
        <xdr:cNvPr id="256" name="扶助費該当値テキスト"/>
        <xdr:cNvSpPr txBox="1"/>
      </xdr:nvSpPr>
      <xdr:spPr>
        <a:xfrm>
          <a:off x="4686300" y="1663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56,226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37542</xdr:rowOff>
    </xdr:from>
    <xdr:to>
      <xdr:col>5</xdr:col>
      <xdr:colOff>409575</xdr:colOff>
      <xdr:row>97</xdr:row>
      <xdr:rowOff>139142</xdr:rowOff>
    </xdr:to>
    <xdr:sp macro="" textlink="">
      <xdr:nvSpPr>
        <xdr:cNvPr id="257" name="円/楕円 256"/>
        <xdr:cNvSpPr/>
      </xdr:nvSpPr>
      <xdr:spPr>
        <a:xfrm>
          <a:off x="3746500" y="166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130269</xdr:rowOff>
    </xdr:from>
    <xdr:ext cx="534377" cy="259045"/>
    <xdr:sp macro="" textlink="">
      <xdr:nvSpPr>
        <xdr:cNvPr id="258" name="テキスト ボックス 257"/>
        <xdr:cNvSpPr txBox="1"/>
      </xdr:nvSpPr>
      <xdr:spPr>
        <a:xfrm>
          <a:off x="3530111" y="167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108235</xdr:rowOff>
    </xdr:from>
    <xdr:to>
      <xdr:col>4</xdr:col>
      <xdr:colOff>206375</xdr:colOff>
      <xdr:row>98</xdr:row>
      <xdr:rowOff>38385</xdr:rowOff>
    </xdr:to>
    <xdr:sp macro="" textlink="">
      <xdr:nvSpPr>
        <xdr:cNvPr id="259" name="円/楕円 258"/>
        <xdr:cNvSpPr/>
      </xdr:nvSpPr>
      <xdr:spPr>
        <a:xfrm>
          <a:off x="2857500" y="1673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54912</xdr:rowOff>
    </xdr:from>
    <xdr:ext cx="534377" cy="259045"/>
    <xdr:sp macro="" textlink="">
      <xdr:nvSpPr>
        <xdr:cNvPr id="260" name="テキスト ボックス 259"/>
        <xdr:cNvSpPr txBox="1"/>
      </xdr:nvSpPr>
      <xdr:spPr>
        <a:xfrm>
          <a:off x="2641111" y="165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159004</xdr:rowOff>
    </xdr:from>
    <xdr:to>
      <xdr:col>3</xdr:col>
      <xdr:colOff>3175</xdr:colOff>
      <xdr:row>98</xdr:row>
      <xdr:rowOff>89154</xdr:rowOff>
    </xdr:to>
    <xdr:sp macro="" textlink="">
      <xdr:nvSpPr>
        <xdr:cNvPr id="261" name="円/楕円 260"/>
        <xdr:cNvSpPr/>
      </xdr:nvSpPr>
      <xdr:spPr>
        <a:xfrm>
          <a:off x="1968500" y="1678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80281</xdr:rowOff>
    </xdr:from>
    <xdr:ext cx="534377" cy="259045"/>
    <xdr:sp macro="" textlink="">
      <xdr:nvSpPr>
        <xdr:cNvPr id="262" name="テキスト ボックス 261"/>
        <xdr:cNvSpPr txBox="1"/>
      </xdr:nvSpPr>
      <xdr:spPr>
        <a:xfrm>
          <a:off x="1752111" y="16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146735</xdr:rowOff>
    </xdr:from>
    <xdr:to>
      <xdr:col>1</xdr:col>
      <xdr:colOff>485775</xdr:colOff>
      <xdr:row>98</xdr:row>
      <xdr:rowOff>76885</xdr:rowOff>
    </xdr:to>
    <xdr:sp macro="" textlink="">
      <xdr:nvSpPr>
        <xdr:cNvPr id="263" name="円/楕円 262"/>
        <xdr:cNvSpPr/>
      </xdr:nvSpPr>
      <xdr:spPr>
        <a:xfrm>
          <a:off x="1079500" y="167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93412</xdr:rowOff>
    </xdr:from>
    <xdr:ext cx="534377" cy="259045"/>
    <xdr:sp macro="" textlink="">
      <xdr:nvSpPr>
        <xdr:cNvPr id="264" name="テキスト ボックス 263"/>
        <xdr:cNvSpPr txBox="1"/>
      </xdr:nvSpPr>
      <xdr:spPr>
        <a:xfrm>
          <a:off x="863111" y="1655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106042</xdr:rowOff>
    </xdr:from>
    <xdr:to>
      <xdr:col>15</xdr:col>
      <xdr:colOff>180975</xdr:colOff>
      <xdr:row>38</xdr:row>
      <xdr:rowOff>112519</xdr:rowOff>
    </xdr:to>
    <xdr:cxnSp macro="">
      <xdr:nvCxnSpPr>
        <xdr:cNvPr id="295" name="直線コネクタ 294"/>
        <xdr:cNvCxnSpPr/>
      </xdr:nvCxnSpPr>
      <xdr:spPr>
        <a:xfrm flipV="1">
          <a:off x="9639300" y="6621142"/>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103581</xdr:rowOff>
    </xdr:from>
    <xdr:to>
      <xdr:col>14</xdr:col>
      <xdr:colOff>28575</xdr:colOff>
      <xdr:row>38</xdr:row>
      <xdr:rowOff>112519</xdr:rowOff>
    </xdr:to>
    <xdr:cxnSp macro="">
      <xdr:nvCxnSpPr>
        <xdr:cNvPr id="298" name="直線コネクタ 297"/>
        <xdr:cNvCxnSpPr/>
      </xdr:nvCxnSpPr>
      <xdr:spPr>
        <a:xfrm>
          <a:off x="8750300" y="6618681"/>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103581</xdr:rowOff>
    </xdr:from>
    <xdr:to>
      <xdr:col>12</xdr:col>
      <xdr:colOff>511175</xdr:colOff>
      <xdr:row>38</xdr:row>
      <xdr:rowOff>111822</xdr:rowOff>
    </xdr:to>
    <xdr:cxnSp macro="">
      <xdr:nvCxnSpPr>
        <xdr:cNvPr id="301" name="直線コネクタ 300"/>
        <xdr:cNvCxnSpPr/>
      </xdr:nvCxnSpPr>
      <xdr:spPr>
        <a:xfrm flipV="1">
          <a:off x="7861300" y="6618681"/>
          <a:ext cx="8890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108621</xdr:rowOff>
    </xdr:from>
    <xdr:to>
      <xdr:col>11</xdr:col>
      <xdr:colOff>307975</xdr:colOff>
      <xdr:row>38</xdr:row>
      <xdr:rowOff>111822</xdr:rowOff>
    </xdr:to>
    <xdr:cxnSp macro="">
      <xdr:nvCxnSpPr>
        <xdr:cNvPr id="304" name="直線コネクタ 303"/>
        <xdr:cNvCxnSpPr/>
      </xdr:nvCxnSpPr>
      <xdr:spPr>
        <a:xfrm>
          <a:off x="6972300" y="662372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55242</xdr:rowOff>
    </xdr:from>
    <xdr:to>
      <xdr:col>15</xdr:col>
      <xdr:colOff>231775</xdr:colOff>
      <xdr:row>38</xdr:row>
      <xdr:rowOff>156842</xdr:rowOff>
    </xdr:to>
    <xdr:sp macro="" textlink="">
      <xdr:nvSpPr>
        <xdr:cNvPr id="314" name="円/楕円 313"/>
        <xdr:cNvSpPr/>
      </xdr:nvSpPr>
      <xdr:spPr>
        <a:xfrm>
          <a:off x="10426700" y="65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141619</xdr:rowOff>
    </xdr:from>
    <xdr:ext cx="534377" cy="259045"/>
    <xdr:sp macro="" textlink="">
      <xdr:nvSpPr>
        <xdr:cNvPr id="315" name="補助費等該当値テキスト"/>
        <xdr:cNvSpPr txBox="1"/>
      </xdr:nvSpPr>
      <xdr:spPr>
        <a:xfrm>
          <a:off x="10528300" y="64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61719</xdr:rowOff>
    </xdr:from>
    <xdr:to>
      <xdr:col>14</xdr:col>
      <xdr:colOff>79375</xdr:colOff>
      <xdr:row>38</xdr:row>
      <xdr:rowOff>163319</xdr:rowOff>
    </xdr:to>
    <xdr:sp macro="" textlink="">
      <xdr:nvSpPr>
        <xdr:cNvPr id="316" name="円/楕円 315"/>
        <xdr:cNvSpPr/>
      </xdr:nvSpPr>
      <xdr:spPr>
        <a:xfrm>
          <a:off x="95885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154446</xdr:rowOff>
    </xdr:from>
    <xdr:ext cx="534377" cy="259045"/>
    <xdr:sp macro="" textlink="">
      <xdr:nvSpPr>
        <xdr:cNvPr id="317" name="テキスト ボックス 316"/>
        <xdr:cNvSpPr txBox="1"/>
      </xdr:nvSpPr>
      <xdr:spPr>
        <a:xfrm>
          <a:off x="9372111" y="66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52781</xdr:rowOff>
    </xdr:from>
    <xdr:to>
      <xdr:col>12</xdr:col>
      <xdr:colOff>561975</xdr:colOff>
      <xdr:row>38</xdr:row>
      <xdr:rowOff>154381</xdr:rowOff>
    </xdr:to>
    <xdr:sp macro="" textlink="">
      <xdr:nvSpPr>
        <xdr:cNvPr id="318" name="円/楕円 317"/>
        <xdr:cNvSpPr/>
      </xdr:nvSpPr>
      <xdr:spPr>
        <a:xfrm>
          <a:off x="8699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145508</xdr:rowOff>
    </xdr:from>
    <xdr:ext cx="534377" cy="259045"/>
    <xdr:sp macro="" textlink="">
      <xdr:nvSpPr>
        <xdr:cNvPr id="319" name="テキスト ボックス 318"/>
        <xdr:cNvSpPr txBox="1"/>
      </xdr:nvSpPr>
      <xdr:spPr>
        <a:xfrm>
          <a:off x="8483111" y="66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61022</xdr:rowOff>
    </xdr:from>
    <xdr:to>
      <xdr:col>11</xdr:col>
      <xdr:colOff>358775</xdr:colOff>
      <xdr:row>38</xdr:row>
      <xdr:rowOff>162622</xdr:rowOff>
    </xdr:to>
    <xdr:sp macro="" textlink="">
      <xdr:nvSpPr>
        <xdr:cNvPr id="320" name="円/楕円 319"/>
        <xdr:cNvSpPr/>
      </xdr:nvSpPr>
      <xdr:spPr>
        <a:xfrm>
          <a:off x="7810500" y="65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153749</xdr:rowOff>
    </xdr:from>
    <xdr:ext cx="534377" cy="259045"/>
    <xdr:sp macro="" textlink="">
      <xdr:nvSpPr>
        <xdr:cNvPr id="321" name="テキスト ボックス 320"/>
        <xdr:cNvSpPr txBox="1"/>
      </xdr:nvSpPr>
      <xdr:spPr>
        <a:xfrm>
          <a:off x="7594111" y="666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57821</xdr:rowOff>
    </xdr:from>
    <xdr:to>
      <xdr:col>10</xdr:col>
      <xdr:colOff>155575</xdr:colOff>
      <xdr:row>38</xdr:row>
      <xdr:rowOff>159421</xdr:rowOff>
    </xdr:to>
    <xdr:sp macro="" textlink="">
      <xdr:nvSpPr>
        <xdr:cNvPr id="322" name="円/楕円 321"/>
        <xdr:cNvSpPr/>
      </xdr:nvSpPr>
      <xdr:spPr>
        <a:xfrm>
          <a:off x="6921500" y="65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150548</xdr:rowOff>
    </xdr:from>
    <xdr:ext cx="534377" cy="259045"/>
    <xdr:sp macro="" textlink="">
      <xdr:nvSpPr>
        <xdr:cNvPr id="323" name="テキスト ボックス 322"/>
        <xdr:cNvSpPr txBox="1"/>
      </xdr:nvSpPr>
      <xdr:spPr>
        <a:xfrm>
          <a:off x="6705111" y="666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107262</xdr:rowOff>
    </xdr:from>
    <xdr:to>
      <xdr:col>15</xdr:col>
      <xdr:colOff>180975</xdr:colOff>
      <xdr:row>56</xdr:row>
      <xdr:rowOff>146200</xdr:rowOff>
    </xdr:to>
    <xdr:cxnSp macro="">
      <xdr:nvCxnSpPr>
        <xdr:cNvPr id="352" name="直線コネクタ 351"/>
        <xdr:cNvCxnSpPr/>
      </xdr:nvCxnSpPr>
      <xdr:spPr>
        <a:xfrm flipV="1">
          <a:off x="9639300" y="9708462"/>
          <a:ext cx="8382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120452</xdr:rowOff>
    </xdr:from>
    <xdr:to>
      <xdr:col>14</xdr:col>
      <xdr:colOff>28575</xdr:colOff>
      <xdr:row>56</xdr:row>
      <xdr:rowOff>146200</xdr:rowOff>
    </xdr:to>
    <xdr:cxnSp macro="">
      <xdr:nvCxnSpPr>
        <xdr:cNvPr id="355" name="直線コネクタ 354"/>
        <xdr:cNvCxnSpPr/>
      </xdr:nvCxnSpPr>
      <xdr:spPr>
        <a:xfrm>
          <a:off x="8750300" y="9550202"/>
          <a:ext cx="889000" cy="19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154025</xdr:rowOff>
    </xdr:from>
    <xdr:to>
      <xdr:col>12</xdr:col>
      <xdr:colOff>511175</xdr:colOff>
      <xdr:row>55</xdr:row>
      <xdr:rowOff>120452</xdr:rowOff>
    </xdr:to>
    <xdr:cxnSp macro="">
      <xdr:nvCxnSpPr>
        <xdr:cNvPr id="358" name="直線コネクタ 357"/>
        <xdr:cNvCxnSpPr/>
      </xdr:nvCxnSpPr>
      <xdr:spPr>
        <a:xfrm>
          <a:off x="7861300" y="9412325"/>
          <a:ext cx="889000" cy="13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154025</xdr:rowOff>
    </xdr:from>
    <xdr:to>
      <xdr:col>11</xdr:col>
      <xdr:colOff>307975</xdr:colOff>
      <xdr:row>55</xdr:row>
      <xdr:rowOff>159908</xdr:rowOff>
    </xdr:to>
    <xdr:cxnSp macro="">
      <xdr:nvCxnSpPr>
        <xdr:cNvPr id="361" name="直線コネクタ 360"/>
        <xdr:cNvCxnSpPr/>
      </xdr:nvCxnSpPr>
      <xdr:spPr>
        <a:xfrm flipV="1">
          <a:off x="6972300" y="9412325"/>
          <a:ext cx="889000" cy="17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56462</xdr:rowOff>
    </xdr:from>
    <xdr:to>
      <xdr:col>15</xdr:col>
      <xdr:colOff>231775</xdr:colOff>
      <xdr:row>56</xdr:row>
      <xdr:rowOff>158062</xdr:rowOff>
    </xdr:to>
    <xdr:sp macro="" textlink="">
      <xdr:nvSpPr>
        <xdr:cNvPr id="371" name="円/楕円 370"/>
        <xdr:cNvSpPr/>
      </xdr:nvSpPr>
      <xdr:spPr>
        <a:xfrm>
          <a:off x="10426700" y="9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79339</xdr:rowOff>
    </xdr:from>
    <xdr:ext cx="534377" cy="259045"/>
    <xdr:sp macro="" textlink="">
      <xdr:nvSpPr>
        <xdr:cNvPr id="372" name="普通建設事業費該当値テキスト"/>
        <xdr:cNvSpPr txBox="1"/>
      </xdr:nvSpPr>
      <xdr:spPr>
        <a:xfrm>
          <a:off x="10528300" y="950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95400</xdr:rowOff>
    </xdr:from>
    <xdr:to>
      <xdr:col>14</xdr:col>
      <xdr:colOff>79375</xdr:colOff>
      <xdr:row>57</xdr:row>
      <xdr:rowOff>25550</xdr:rowOff>
    </xdr:to>
    <xdr:sp macro="" textlink="">
      <xdr:nvSpPr>
        <xdr:cNvPr id="373" name="円/楕円 372"/>
        <xdr:cNvSpPr/>
      </xdr:nvSpPr>
      <xdr:spPr>
        <a:xfrm>
          <a:off x="9588500" y="96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42077</xdr:rowOff>
    </xdr:from>
    <xdr:ext cx="534377" cy="259045"/>
    <xdr:sp macro="" textlink="">
      <xdr:nvSpPr>
        <xdr:cNvPr id="374" name="テキスト ボックス 373"/>
        <xdr:cNvSpPr txBox="1"/>
      </xdr:nvSpPr>
      <xdr:spPr>
        <a:xfrm>
          <a:off x="9372111" y="94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69652</xdr:rowOff>
    </xdr:from>
    <xdr:to>
      <xdr:col>12</xdr:col>
      <xdr:colOff>561975</xdr:colOff>
      <xdr:row>55</xdr:row>
      <xdr:rowOff>171252</xdr:rowOff>
    </xdr:to>
    <xdr:sp macro="" textlink="">
      <xdr:nvSpPr>
        <xdr:cNvPr id="375" name="円/楕円 374"/>
        <xdr:cNvSpPr/>
      </xdr:nvSpPr>
      <xdr:spPr>
        <a:xfrm>
          <a:off x="8699500" y="94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16329</xdr:rowOff>
    </xdr:from>
    <xdr:ext cx="534377" cy="259045"/>
    <xdr:sp macro="" textlink="">
      <xdr:nvSpPr>
        <xdr:cNvPr id="376" name="テキスト ボックス 375"/>
        <xdr:cNvSpPr txBox="1"/>
      </xdr:nvSpPr>
      <xdr:spPr>
        <a:xfrm>
          <a:off x="8483111" y="927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103225</xdr:rowOff>
    </xdr:from>
    <xdr:to>
      <xdr:col>11</xdr:col>
      <xdr:colOff>358775</xdr:colOff>
      <xdr:row>55</xdr:row>
      <xdr:rowOff>33375</xdr:rowOff>
    </xdr:to>
    <xdr:sp macro="" textlink="">
      <xdr:nvSpPr>
        <xdr:cNvPr id="377" name="円/楕円 376"/>
        <xdr:cNvSpPr/>
      </xdr:nvSpPr>
      <xdr:spPr>
        <a:xfrm>
          <a:off x="7810500" y="9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49902</xdr:rowOff>
    </xdr:from>
    <xdr:ext cx="534377" cy="259045"/>
    <xdr:sp macro="" textlink="">
      <xdr:nvSpPr>
        <xdr:cNvPr id="378" name="テキスト ボックス 377"/>
        <xdr:cNvSpPr txBox="1"/>
      </xdr:nvSpPr>
      <xdr:spPr>
        <a:xfrm>
          <a:off x="7594111" y="91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109108</xdr:rowOff>
    </xdr:from>
    <xdr:to>
      <xdr:col>10</xdr:col>
      <xdr:colOff>155575</xdr:colOff>
      <xdr:row>56</xdr:row>
      <xdr:rowOff>39258</xdr:rowOff>
    </xdr:to>
    <xdr:sp macro="" textlink="">
      <xdr:nvSpPr>
        <xdr:cNvPr id="379" name="円/楕円 378"/>
        <xdr:cNvSpPr/>
      </xdr:nvSpPr>
      <xdr:spPr>
        <a:xfrm>
          <a:off x="6921500" y="95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55785</xdr:rowOff>
    </xdr:from>
    <xdr:ext cx="534377" cy="259045"/>
    <xdr:sp macro="" textlink="">
      <xdr:nvSpPr>
        <xdr:cNvPr id="380" name="テキスト ボックス 379"/>
        <xdr:cNvSpPr txBox="1"/>
      </xdr:nvSpPr>
      <xdr:spPr>
        <a:xfrm>
          <a:off x="6705111" y="931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41554</xdr:rowOff>
    </xdr:from>
    <xdr:to>
      <xdr:col>15</xdr:col>
      <xdr:colOff>180975</xdr:colOff>
      <xdr:row>78</xdr:row>
      <xdr:rowOff>93729</xdr:rowOff>
    </xdr:to>
    <xdr:cxnSp macro="">
      <xdr:nvCxnSpPr>
        <xdr:cNvPr id="411" name="直線コネクタ 410"/>
        <xdr:cNvCxnSpPr/>
      </xdr:nvCxnSpPr>
      <xdr:spPr>
        <a:xfrm flipV="1">
          <a:off x="9639300" y="13414654"/>
          <a:ext cx="8382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162204</xdr:rowOff>
    </xdr:from>
    <xdr:to>
      <xdr:col>15</xdr:col>
      <xdr:colOff>231775</xdr:colOff>
      <xdr:row>78</xdr:row>
      <xdr:rowOff>92354</xdr:rowOff>
    </xdr:to>
    <xdr:sp macro="" textlink="">
      <xdr:nvSpPr>
        <xdr:cNvPr id="421" name="円/楕円 420"/>
        <xdr:cNvSpPr/>
      </xdr:nvSpPr>
      <xdr:spPr>
        <a:xfrm>
          <a:off x="10426700" y="133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140631</xdr:rowOff>
    </xdr:from>
    <xdr:ext cx="534377" cy="259045"/>
    <xdr:sp macro="" textlink="">
      <xdr:nvSpPr>
        <xdr:cNvPr id="422" name="普通建設事業費 （ うち新規整備　）該当値テキスト"/>
        <xdr:cNvSpPr txBox="1"/>
      </xdr:nvSpPr>
      <xdr:spPr>
        <a:xfrm>
          <a:off x="10528300" y="133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42929</xdr:rowOff>
    </xdr:from>
    <xdr:to>
      <xdr:col>14</xdr:col>
      <xdr:colOff>79375</xdr:colOff>
      <xdr:row>78</xdr:row>
      <xdr:rowOff>144529</xdr:rowOff>
    </xdr:to>
    <xdr:sp macro="" textlink="">
      <xdr:nvSpPr>
        <xdr:cNvPr id="423" name="円/楕円 422"/>
        <xdr:cNvSpPr/>
      </xdr:nvSpPr>
      <xdr:spPr>
        <a:xfrm>
          <a:off x="9588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135656</xdr:rowOff>
    </xdr:from>
    <xdr:ext cx="534377" cy="259045"/>
    <xdr:sp macro="" textlink="">
      <xdr:nvSpPr>
        <xdr:cNvPr id="424" name="テキスト ボックス 423"/>
        <xdr:cNvSpPr txBox="1"/>
      </xdr:nvSpPr>
      <xdr:spPr>
        <a:xfrm>
          <a:off x="9372111" y="1350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36182</xdr:rowOff>
    </xdr:from>
    <xdr:to>
      <xdr:col>15</xdr:col>
      <xdr:colOff>180975</xdr:colOff>
      <xdr:row>97</xdr:row>
      <xdr:rowOff>83693</xdr:rowOff>
    </xdr:to>
    <xdr:cxnSp macro="">
      <xdr:nvCxnSpPr>
        <xdr:cNvPr id="453" name="直線コネクタ 452"/>
        <xdr:cNvCxnSpPr/>
      </xdr:nvCxnSpPr>
      <xdr:spPr>
        <a:xfrm>
          <a:off x="9639300" y="16666832"/>
          <a:ext cx="8382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32893</xdr:rowOff>
    </xdr:from>
    <xdr:to>
      <xdr:col>15</xdr:col>
      <xdr:colOff>231775</xdr:colOff>
      <xdr:row>97</xdr:row>
      <xdr:rowOff>134493</xdr:rowOff>
    </xdr:to>
    <xdr:sp macro="" textlink="">
      <xdr:nvSpPr>
        <xdr:cNvPr id="463" name="円/楕円 462"/>
        <xdr:cNvSpPr/>
      </xdr:nvSpPr>
      <xdr:spPr>
        <a:xfrm>
          <a:off x="104267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55770</xdr:rowOff>
    </xdr:from>
    <xdr:ext cx="534377" cy="259045"/>
    <xdr:sp macro="" textlink="">
      <xdr:nvSpPr>
        <xdr:cNvPr id="464" name="普通建設事業費 （ うち更新整備　）該当値テキスト"/>
        <xdr:cNvSpPr txBox="1"/>
      </xdr:nvSpPr>
      <xdr:spPr>
        <a:xfrm>
          <a:off x="10528300" y="165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156832</xdr:rowOff>
    </xdr:from>
    <xdr:to>
      <xdr:col>14</xdr:col>
      <xdr:colOff>79375</xdr:colOff>
      <xdr:row>97</xdr:row>
      <xdr:rowOff>86982</xdr:rowOff>
    </xdr:to>
    <xdr:sp macro="" textlink="">
      <xdr:nvSpPr>
        <xdr:cNvPr id="465" name="円/楕円 464"/>
        <xdr:cNvSpPr/>
      </xdr:nvSpPr>
      <xdr:spPr>
        <a:xfrm>
          <a:off x="9588500" y="166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103509</xdr:rowOff>
    </xdr:from>
    <xdr:ext cx="534377" cy="259045"/>
    <xdr:sp macro="" textlink="">
      <xdr:nvSpPr>
        <xdr:cNvPr id="466" name="テキスト ボックス 465"/>
        <xdr:cNvSpPr txBox="1"/>
      </xdr:nvSpPr>
      <xdr:spPr>
        <a:xfrm>
          <a:off x="9372111" y="1639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35687</xdr:rowOff>
    </xdr:from>
    <xdr:to>
      <xdr:col>19</xdr:col>
      <xdr:colOff>644525</xdr:colOff>
      <xdr:row>39</xdr:row>
      <xdr:rowOff>44450</xdr:rowOff>
    </xdr:to>
    <xdr:cxnSp macro="">
      <xdr:nvCxnSpPr>
        <xdr:cNvPr id="504" name="直線コネクタ 503"/>
        <xdr:cNvCxnSpPr/>
      </xdr:nvCxnSpPr>
      <xdr:spPr>
        <a:xfrm>
          <a:off x="12814300" y="672223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156337</xdr:rowOff>
    </xdr:from>
    <xdr:to>
      <xdr:col>18</xdr:col>
      <xdr:colOff>492125</xdr:colOff>
      <xdr:row>39</xdr:row>
      <xdr:rowOff>86487</xdr:rowOff>
    </xdr:to>
    <xdr:sp macro="" textlink="">
      <xdr:nvSpPr>
        <xdr:cNvPr id="522" name="円/楕円 521"/>
        <xdr:cNvSpPr/>
      </xdr:nvSpPr>
      <xdr:spPr>
        <a:xfrm>
          <a:off x="12763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77614</xdr:rowOff>
    </xdr:from>
    <xdr:ext cx="378565" cy="259045"/>
    <xdr:sp macro="" textlink="">
      <xdr:nvSpPr>
        <xdr:cNvPr id="523" name="テキスト ボックス 522"/>
        <xdr:cNvSpPr txBox="1"/>
      </xdr:nvSpPr>
      <xdr:spPr>
        <a:xfrm>
          <a:off x="12625017" y="676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62171</xdr:rowOff>
    </xdr:from>
    <xdr:to>
      <xdr:col>23</xdr:col>
      <xdr:colOff>517525</xdr:colOff>
      <xdr:row>78</xdr:row>
      <xdr:rowOff>85947</xdr:rowOff>
    </xdr:to>
    <xdr:cxnSp macro="">
      <xdr:nvCxnSpPr>
        <xdr:cNvPr id="603" name="直線コネクタ 602"/>
        <xdr:cNvCxnSpPr/>
      </xdr:nvCxnSpPr>
      <xdr:spPr>
        <a:xfrm>
          <a:off x="15481300" y="13435271"/>
          <a:ext cx="8382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62171</xdr:rowOff>
    </xdr:from>
    <xdr:to>
      <xdr:col>22</xdr:col>
      <xdr:colOff>365125</xdr:colOff>
      <xdr:row>78</xdr:row>
      <xdr:rowOff>62809</xdr:rowOff>
    </xdr:to>
    <xdr:cxnSp macro="">
      <xdr:nvCxnSpPr>
        <xdr:cNvPr id="606" name="直線コネクタ 605"/>
        <xdr:cNvCxnSpPr/>
      </xdr:nvCxnSpPr>
      <xdr:spPr>
        <a:xfrm flipV="1">
          <a:off x="14592300" y="1343527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33956</xdr:rowOff>
    </xdr:from>
    <xdr:to>
      <xdr:col>21</xdr:col>
      <xdr:colOff>161925</xdr:colOff>
      <xdr:row>78</xdr:row>
      <xdr:rowOff>62809</xdr:rowOff>
    </xdr:to>
    <xdr:cxnSp macro="">
      <xdr:nvCxnSpPr>
        <xdr:cNvPr id="609" name="直線コネクタ 608"/>
        <xdr:cNvCxnSpPr/>
      </xdr:nvCxnSpPr>
      <xdr:spPr>
        <a:xfrm>
          <a:off x="13703300" y="13407056"/>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158544</xdr:rowOff>
    </xdr:from>
    <xdr:to>
      <xdr:col>19</xdr:col>
      <xdr:colOff>644525</xdr:colOff>
      <xdr:row>78</xdr:row>
      <xdr:rowOff>33956</xdr:rowOff>
    </xdr:to>
    <xdr:cxnSp macro="">
      <xdr:nvCxnSpPr>
        <xdr:cNvPr id="612" name="直線コネクタ 611"/>
        <xdr:cNvCxnSpPr/>
      </xdr:nvCxnSpPr>
      <xdr:spPr>
        <a:xfrm>
          <a:off x="12814300" y="13360194"/>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35147</xdr:rowOff>
    </xdr:from>
    <xdr:to>
      <xdr:col>23</xdr:col>
      <xdr:colOff>568325</xdr:colOff>
      <xdr:row>78</xdr:row>
      <xdr:rowOff>136747</xdr:rowOff>
    </xdr:to>
    <xdr:sp macro="" textlink="">
      <xdr:nvSpPr>
        <xdr:cNvPr id="622" name="円/楕円 621"/>
        <xdr:cNvSpPr/>
      </xdr:nvSpPr>
      <xdr:spPr>
        <a:xfrm>
          <a:off x="16268700" y="134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121524</xdr:rowOff>
    </xdr:from>
    <xdr:ext cx="534377" cy="259045"/>
    <xdr:sp macro="" textlink="">
      <xdr:nvSpPr>
        <xdr:cNvPr id="623" name="公債費該当値テキスト"/>
        <xdr:cNvSpPr txBox="1"/>
      </xdr:nvSpPr>
      <xdr:spPr>
        <a:xfrm>
          <a:off x="16370300" y="13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11371</xdr:rowOff>
    </xdr:from>
    <xdr:to>
      <xdr:col>22</xdr:col>
      <xdr:colOff>415925</xdr:colOff>
      <xdr:row>78</xdr:row>
      <xdr:rowOff>112971</xdr:rowOff>
    </xdr:to>
    <xdr:sp macro="" textlink="">
      <xdr:nvSpPr>
        <xdr:cNvPr id="624" name="円/楕円 623"/>
        <xdr:cNvSpPr/>
      </xdr:nvSpPr>
      <xdr:spPr>
        <a:xfrm>
          <a:off x="154305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104098</xdr:rowOff>
    </xdr:from>
    <xdr:ext cx="534377" cy="259045"/>
    <xdr:sp macro="" textlink="">
      <xdr:nvSpPr>
        <xdr:cNvPr id="625" name="テキスト ボックス 624"/>
        <xdr:cNvSpPr txBox="1"/>
      </xdr:nvSpPr>
      <xdr:spPr>
        <a:xfrm>
          <a:off x="15214111" y="134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12009</xdr:rowOff>
    </xdr:from>
    <xdr:to>
      <xdr:col>21</xdr:col>
      <xdr:colOff>212725</xdr:colOff>
      <xdr:row>78</xdr:row>
      <xdr:rowOff>113609</xdr:rowOff>
    </xdr:to>
    <xdr:sp macro="" textlink="">
      <xdr:nvSpPr>
        <xdr:cNvPr id="626" name="円/楕円 625"/>
        <xdr:cNvSpPr/>
      </xdr:nvSpPr>
      <xdr:spPr>
        <a:xfrm>
          <a:off x="14541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104736</xdr:rowOff>
    </xdr:from>
    <xdr:ext cx="534377" cy="259045"/>
    <xdr:sp macro="" textlink="">
      <xdr:nvSpPr>
        <xdr:cNvPr id="627" name="テキスト ボックス 626"/>
        <xdr:cNvSpPr txBox="1"/>
      </xdr:nvSpPr>
      <xdr:spPr>
        <a:xfrm>
          <a:off x="14325111" y="134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154606</xdr:rowOff>
    </xdr:from>
    <xdr:to>
      <xdr:col>20</xdr:col>
      <xdr:colOff>9525</xdr:colOff>
      <xdr:row>78</xdr:row>
      <xdr:rowOff>84756</xdr:rowOff>
    </xdr:to>
    <xdr:sp macro="" textlink="">
      <xdr:nvSpPr>
        <xdr:cNvPr id="628" name="円/楕円 627"/>
        <xdr:cNvSpPr/>
      </xdr:nvSpPr>
      <xdr:spPr>
        <a:xfrm>
          <a:off x="13652500" y="133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75883</xdr:rowOff>
    </xdr:from>
    <xdr:ext cx="534377" cy="259045"/>
    <xdr:sp macro="" textlink="">
      <xdr:nvSpPr>
        <xdr:cNvPr id="629" name="テキスト ボックス 628"/>
        <xdr:cNvSpPr txBox="1"/>
      </xdr:nvSpPr>
      <xdr:spPr>
        <a:xfrm>
          <a:off x="13436111" y="134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107744</xdr:rowOff>
    </xdr:from>
    <xdr:to>
      <xdr:col>18</xdr:col>
      <xdr:colOff>492125</xdr:colOff>
      <xdr:row>78</xdr:row>
      <xdr:rowOff>37894</xdr:rowOff>
    </xdr:to>
    <xdr:sp macro="" textlink="">
      <xdr:nvSpPr>
        <xdr:cNvPr id="630" name="円/楕円 629"/>
        <xdr:cNvSpPr/>
      </xdr:nvSpPr>
      <xdr:spPr>
        <a:xfrm>
          <a:off x="12763500" y="133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29021</xdr:rowOff>
    </xdr:from>
    <xdr:ext cx="534377" cy="259045"/>
    <xdr:sp macro="" textlink="">
      <xdr:nvSpPr>
        <xdr:cNvPr id="631" name="テキスト ボックス 630"/>
        <xdr:cNvSpPr txBox="1"/>
      </xdr:nvSpPr>
      <xdr:spPr>
        <a:xfrm>
          <a:off x="12547111" y="1340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109626</xdr:rowOff>
    </xdr:from>
    <xdr:to>
      <xdr:col>23</xdr:col>
      <xdr:colOff>517525</xdr:colOff>
      <xdr:row>97</xdr:row>
      <xdr:rowOff>51842</xdr:rowOff>
    </xdr:to>
    <xdr:cxnSp macro="">
      <xdr:nvCxnSpPr>
        <xdr:cNvPr id="660" name="直線コネクタ 659"/>
        <xdr:cNvCxnSpPr/>
      </xdr:nvCxnSpPr>
      <xdr:spPr>
        <a:xfrm>
          <a:off x="15481300" y="16568826"/>
          <a:ext cx="838200" cy="1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109626</xdr:rowOff>
    </xdr:from>
    <xdr:to>
      <xdr:col>22</xdr:col>
      <xdr:colOff>365125</xdr:colOff>
      <xdr:row>98</xdr:row>
      <xdr:rowOff>29756</xdr:rowOff>
    </xdr:to>
    <xdr:cxnSp macro="">
      <xdr:nvCxnSpPr>
        <xdr:cNvPr id="663" name="直線コネクタ 662"/>
        <xdr:cNvCxnSpPr/>
      </xdr:nvCxnSpPr>
      <xdr:spPr>
        <a:xfrm flipV="1">
          <a:off x="14592300" y="16568826"/>
          <a:ext cx="889000" cy="2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138685</xdr:rowOff>
    </xdr:from>
    <xdr:to>
      <xdr:col>21</xdr:col>
      <xdr:colOff>161925</xdr:colOff>
      <xdr:row>98</xdr:row>
      <xdr:rowOff>29756</xdr:rowOff>
    </xdr:to>
    <xdr:cxnSp macro="">
      <xdr:nvCxnSpPr>
        <xdr:cNvPr id="666" name="直線コネクタ 665"/>
        <xdr:cNvCxnSpPr/>
      </xdr:nvCxnSpPr>
      <xdr:spPr>
        <a:xfrm>
          <a:off x="13703300" y="16769335"/>
          <a:ext cx="8890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138685</xdr:rowOff>
    </xdr:from>
    <xdr:to>
      <xdr:col>19</xdr:col>
      <xdr:colOff>644525</xdr:colOff>
      <xdr:row>98</xdr:row>
      <xdr:rowOff>80214</xdr:rowOff>
    </xdr:to>
    <xdr:cxnSp macro="">
      <xdr:nvCxnSpPr>
        <xdr:cNvPr id="669" name="直線コネクタ 668"/>
        <xdr:cNvCxnSpPr/>
      </xdr:nvCxnSpPr>
      <xdr:spPr>
        <a:xfrm flipV="1">
          <a:off x="12814300" y="16769335"/>
          <a:ext cx="889000" cy="1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1042</xdr:rowOff>
    </xdr:from>
    <xdr:to>
      <xdr:col>23</xdr:col>
      <xdr:colOff>568325</xdr:colOff>
      <xdr:row>97</xdr:row>
      <xdr:rowOff>102642</xdr:rowOff>
    </xdr:to>
    <xdr:sp macro="" textlink="">
      <xdr:nvSpPr>
        <xdr:cNvPr id="679" name="円/楕円 678"/>
        <xdr:cNvSpPr/>
      </xdr:nvSpPr>
      <xdr:spPr>
        <a:xfrm>
          <a:off x="16268700" y="166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23919</xdr:rowOff>
    </xdr:from>
    <xdr:ext cx="534377" cy="259045"/>
    <xdr:sp macro="" textlink="">
      <xdr:nvSpPr>
        <xdr:cNvPr id="680" name="積立金該当値テキスト"/>
        <xdr:cNvSpPr txBox="1"/>
      </xdr:nvSpPr>
      <xdr:spPr>
        <a:xfrm>
          <a:off x="16370300"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58826</xdr:rowOff>
    </xdr:from>
    <xdr:to>
      <xdr:col>22</xdr:col>
      <xdr:colOff>415925</xdr:colOff>
      <xdr:row>96</xdr:row>
      <xdr:rowOff>160426</xdr:rowOff>
    </xdr:to>
    <xdr:sp macro="" textlink="">
      <xdr:nvSpPr>
        <xdr:cNvPr id="681" name="円/楕円 680"/>
        <xdr:cNvSpPr/>
      </xdr:nvSpPr>
      <xdr:spPr>
        <a:xfrm>
          <a:off x="15430500" y="165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5503</xdr:rowOff>
    </xdr:from>
    <xdr:ext cx="534377" cy="259045"/>
    <xdr:sp macro="" textlink="">
      <xdr:nvSpPr>
        <xdr:cNvPr id="682" name="テキスト ボックス 681"/>
        <xdr:cNvSpPr txBox="1"/>
      </xdr:nvSpPr>
      <xdr:spPr>
        <a:xfrm>
          <a:off x="15214111" y="162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150406</xdr:rowOff>
    </xdr:from>
    <xdr:to>
      <xdr:col>21</xdr:col>
      <xdr:colOff>212725</xdr:colOff>
      <xdr:row>98</xdr:row>
      <xdr:rowOff>80556</xdr:rowOff>
    </xdr:to>
    <xdr:sp macro="" textlink="">
      <xdr:nvSpPr>
        <xdr:cNvPr id="683" name="円/楕円 682"/>
        <xdr:cNvSpPr/>
      </xdr:nvSpPr>
      <xdr:spPr>
        <a:xfrm>
          <a:off x="14541500" y="167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71683</xdr:rowOff>
    </xdr:from>
    <xdr:ext cx="534377" cy="259045"/>
    <xdr:sp macro="" textlink="">
      <xdr:nvSpPr>
        <xdr:cNvPr id="684" name="テキスト ボックス 683"/>
        <xdr:cNvSpPr txBox="1"/>
      </xdr:nvSpPr>
      <xdr:spPr>
        <a:xfrm>
          <a:off x="14325111" y="168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87885</xdr:rowOff>
    </xdr:from>
    <xdr:to>
      <xdr:col>20</xdr:col>
      <xdr:colOff>9525</xdr:colOff>
      <xdr:row>98</xdr:row>
      <xdr:rowOff>18035</xdr:rowOff>
    </xdr:to>
    <xdr:sp macro="" textlink="">
      <xdr:nvSpPr>
        <xdr:cNvPr id="685" name="円/楕円 684"/>
        <xdr:cNvSpPr/>
      </xdr:nvSpPr>
      <xdr:spPr>
        <a:xfrm>
          <a:off x="13652500" y="167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9162</xdr:rowOff>
    </xdr:from>
    <xdr:ext cx="534377" cy="259045"/>
    <xdr:sp macro="" textlink="">
      <xdr:nvSpPr>
        <xdr:cNvPr id="686" name="テキスト ボックス 685"/>
        <xdr:cNvSpPr txBox="1"/>
      </xdr:nvSpPr>
      <xdr:spPr>
        <a:xfrm>
          <a:off x="13436111" y="168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29414</xdr:rowOff>
    </xdr:from>
    <xdr:to>
      <xdr:col>18</xdr:col>
      <xdr:colOff>492125</xdr:colOff>
      <xdr:row>98</xdr:row>
      <xdr:rowOff>131014</xdr:rowOff>
    </xdr:to>
    <xdr:sp macro="" textlink="">
      <xdr:nvSpPr>
        <xdr:cNvPr id="687" name="円/楕円 686"/>
        <xdr:cNvSpPr/>
      </xdr:nvSpPr>
      <xdr:spPr>
        <a:xfrm>
          <a:off x="12763500" y="168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122141</xdr:rowOff>
    </xdr:from>
    <xdr:ext cx="534377" cy="259045"/>
    <xdr:sp macro="" textlink="">
      <xdr:nvSpPr>
        <xdr:cNvPr id="688" name="テキスト ボックス 687"/>
        <xdr:cNvSpPr txBox="1"/>
      </xdr:nvSpPr>
      <xdr:spPr>
        <a:xfrm>
          <a:off x="12547111" y="1692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79937</xdr:rowOff>
    </xdr:from>
    <xdr:to>
      <xdr:col>32</xdr:col>
      <xdr:colOff>187325</xdr:colOff>
      <xdr:row>35</xdr:row>
      <xdr:rowOff>124514</xdr:rowOff>
    </xdr:to>
    <xdr:cxnSp macro="">
      <xdr:nvCxnSpPr>
        <xdr:cNvPr id="719" name="直線コネクタ 718"/>
        <xdr:cNvCxnSpPr/>
      </xdr:nvCxnSpPr>
      <xdr:spPr>
        <a:xfrm flipV="1">
          <a:off x="21323300" y="6080687"/>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0"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53322</xdr:rowOff>
    </xdr:from>
    <xdr:to>
      <xdr:col>31</xdr:col>
      <xdr:colOff>34925</xdr:colOff>
      <xdr:row>35</xdr:row>
      <xdr:rowOff>124514</xdr:rowOff>
    </xdr:to>
    <xdr:cxnSp macro="">
      <xdr:nvCxnSpPr>
        <xdr:cNvPr id="722" name="直線コネクタ 721"/>
        <xdr:cNvCxnSpPr/>
      </xdr:nvCxnSpPr>
      <xdr:spPr>
        <a:xfrm>
          <a:off x="20434300" y="6054072"/>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4" name="テキスト ボックス 723"/>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53322</xdr:rowOff>
    </xdr:from>
    <xdr:to>
      <xdr:col>29</xdr:col>
      <xdr:colOff>517525</xdr:colOff>
      <xdr:row>38</xdr:row>
      <xdr:rowOff>160437</xdr:rowOff>
    </xdr:to>
    <xdr:cxnSp macro="">
      <xdr:nvCxnSpPr>
        <xdr:cNvPr id="725" name="直線コネクタ 724"/>
        <xdr:cNvCxnSpPr/>
      </xdr:nvCxnSpPr>
      <xdr:spPr>
        <a:xfrm flipV="1">
          <a:off x="19545300" y="6054072"/>
          <a:ext cx="889000" cy="6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160437</xdr:rowOff>
    </xdr:from>
    <xdr:to>
      <xdr:col>28</xdr:col>
      <xdr:colOff>314325</xdr:colOff>
      <xdr:row>39</xdr:row>
      <xdr:rowOff>85816</xdr:rowOff>
    </xdr:to>
    <xdr:cxnSp macro="">
      <xdr:nvCxnSpPr>
        <xdr:cNvPr id="728" name="直線コネクタ 727"/>
        <xdr:cNvCxnSpPr/>
      </xdr:nvCxnSpPr>
      <xdr:spPr>
        <a:xfrm flipV="1">
          <a:off x="18656300" y="6675537"/>
          <a:ext cx="889000" cy="9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29137</xdr:rowOff>
    </xdr:from>
    <xdr:to>
      <xdr:col>32</xdr:col>
      <xdr:colOff>238125</xdr:colOff>
      <xdr:row>35</xdr:row>
      <xdr:rowOff>130737</xdr:rowOff>
    </xdr:to>
    <xdr:sp macro="" textlink="">
      <xdr:nvSpPr>
        <xdr:cNvPr id="738" name="円/楕円 737"/>
        <xdr:cNvSpPr/>
      </xdr:nvSpPr>
      <xdr:spPr>
        <a:xfrm>
          <a:off x="22110700" y="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52014</xdr:rowOff>
    </xdr:from>
    <xdr:ext cx="469744" cy="259045"/>
    <xdr:sp macro="" textlink="">
      <xdr:nvSpPr>
        <xdr:cNvPr id="739" name="投資及び出資金該当値テキスト"/>
        <xdr:cNvSpPr txBox="1"/>
      </xdr:nvSpPr>
      <xdr:spPr>
        <a:xfrm>
          <a:off x="22212300" y="588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73714</xdr:rowOff>
    </xdr:from>
    <xdr:to>
      <xdr:col>31</xdr:col>
      <xdr:colOff>85725</xdr:colOff>
      <xdr:row>36</xdr:row>
      <xdr:rowOff>3864</xdr:rowOff>
    </xdr:to>
    <xdr:sp macro="" textlink="">
      <xdr:nvSpPr>
        <xdr:cNvPr id="740" name="円/楕円 739"/>
        <xdr:cNvSpPr/>
      </xdr:nvSpPr>
      <xdr:spPr>
        <a:xfrm>
          <a:off x="21272500" y="607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20391</xdr:rowOff>
    </xdr:from>
    <xdr:ext cx="469744" cy="259045"/>
    <xdr:sp macro="" textlink="">
      <xdr:nvSpPr>
        <xdr:cNvPr id="741" name="テキスト ボックス 740"/>
        <xdr:cNvSpPr txBox="1"/>
      </xdr:nvSpPr>
      <xdr:spPr>
        <a:xfrm>
          <a:off x="21088427" y="584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2522</xdr:rowOff>
    </xdr:from>
    <xdr:to>
      <xdr:col>29</xdr:col>
      <xdr:colOff>568325</xdr:colOff>
      <xdr:row>35</xdr:row>
      <xdr:rowOff>104122</xdr:rowOff>
    </xdr:to>
    <xdr:sp macro="" textlink="">
      <xdr:nvSpPr>
        <xdr:cNvPr id="742" name="円/楕円 741"/>
        <xdr:cNvSpPr/>
      </xdr:nvSpPr>
      <xdr:spPr>
        <a:xfrm>
          <a:off x="20383500" y="60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120649</xdr:rowOff>
    </xdr:from>
    <xdr:ext cx="469744" cy="259045"/>
    <xdr:sp macro="" textlink="">
      <xdr:nvSpPr>
        <xdr:cNvPr id="743" name="テキスト ボックス 742"/>
        <xdr:cNvSpPr txBox="1"/>
      </xdr:nvSpPr>
      <xdr:spPr>
        <a:xfrm>
          <a:off x="20199427" y="577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109637</xdr:rowOff>
    </xdr:from>
    <xdr:to>
      <xdr:col>28</xdr:col>
      <xdr:colOff>365125</xdr:colOff>
      <xdr:row>39</xdr:row>
      <xdr:rowOff>39787</xdr:rowOff>
    </xdr:to>
    <xdr:sp macro="" textlink="">
      <xdr:nvSpPr>
        <xdr:cNvPr id="744" name="円/楕円 743"/>
        <xdr:cNvSpPr/>
      </xdr:nvSpPr>
      <xdr:spPr>
        <a:xfrm>
          <a:off x="19494500" y="66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30914</xdr:rowOff>
    </xdr:from>
    <xdr:ext cx="378565" cy="259045"/>
    <xdr:sp macro="" textlink="">
      <xdr:nvSpPr>
        <xdr:cNvPr id="745" name="テキスト ボックス 744"/>
        <xdr:cNvSpPr txBox="1"/>
      </xdr:nvSpPr>
      <xdr:spPr>
        <a:xfrm>
          <a:off x="19356017" y="671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35016</xdr:rowOff>
    </xdr:from>
    <xdr:to>
      <xdr:col>27</xdr:col>
      <xdr:colOff>161925</xdr:colOff>
      <xdr:row>39</xdr:row>
      <xdr:rowOff>136616</xdr:rowOff>
    </xdr:to>
    <xdr:sp macro="" textlink="">
      <xdr:nvSpPr>
        <xdr:cNvPr id="746" name="円/楕円 745"/>
        <xdr:cNvSpPr/>
      </xdr:nvSpPr>
      <xdr:spPr>
        <a:xfrm>
          <a:off x="18605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127743</xdr:rowOff>
    </xdr:from>
    <xdr:ext cx="313932" cy="259045"/>
    <xdr:sp macro="" textlink="">
      <xdr:nvSpPr>
        <xdr:cNvPr id="747" name="テキスト ボックス 746"/>
        <xdr:cNvSpPr txBox="1"/>
      </xdr:nvSpPr>
      <xdr:spPr>
        <a:xfrm>
          <a:off x="18499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67005</xdr:rowOff>
    </xdr:from>
    <xdr:to>
      <xdr:col>32</xdr:col>
      <xdr:colOff>187325</xdr:colOff>
      <xdr:row>58</xdr:row>
      <xdr:rowOff>67371</xdr:rowOff>
    </xdr:to>
    <xdr:cxnSp macro="">
      <xdr:nvCxnSpPr>
        <xdr:cNvPr id="774" name="直線コネクタ 773"/>
        <xdr:cNvCxnSpPr/>
      </xdr:nvCxnSpPr>
      <xdr:spPr>
        <a:xfrm flipV="1">
          <a:off x="21323300" y="1001110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20920</xdr:rowOff>
    </xdr:from>
    <xdr:to>
      <xdr:col>31</xdr:col>
      <xdr:colOff>34925</xdr:colOff>
      <xdr:row>58</xdr:row>
      <xdr:rowOff>67371</xdr:rowOff>
    </xdr:to>
    <xdr:cxnSp macro="">
      <xdr:nvCxnSpPr>
        <xdr:cNvPr id="777" name="直線コネクタ 776"/>
        <xdr:cNvCxnSpPr/>
      </xdr:nvCxnSpPr>
      <xdr:spPr>
        <a:xfrm>
          <a:off x="20434300" y="9965020"/>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12324</xdr:rowOff>
    </xdr:from>
    <xdr:to>
      <xdr:col>29</xdr:col>
      <xdr:colOff>517525</xdr:colOff>
      <xdr:row>58</xdr:row>
      <xdr:rowOff>20920</xdr:rowOff>
    </xdr:to>
    <xdr:cxnSp macro="">
      <xdr:nvCxnSpPr>
        <xdr:cNvPr id="780" name="直線コネクタ 779"/>
        <xdr:cNvCxnSpPr/>
      </xdr:nvCxnSpPr>
      <xdr:spPr>
        <a:xfrm>
          <a:off x="19545300" y="9956424"/>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152410</xdr:rowOff>
    </xdr:from>
    <xdr:to>
      <xdr:col>28</xdr:col>
      <xdr:colOff>314325</xdr:colOff>
      <xdr:row>58</xdr:row>
      <xdr:rowOff>12324</xdr:rowOff>
    </xdr:to>
    <xdr:cxnSp macro="">
      <xdr:nvCxnSpPr>
        <xdr:cNvPr id="783" name="直線コネクタ 782"/>
        <xdr:cNvCxnSpPr/>
      </xdr:nvCxnSpPr>
      <xdr:spPr>
        <a:xfrm>
          <a:off x="18656300" y="9925060"/>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16205</xdr:rowOff>
    </xdr:from>
    <xdr:to>
      <xdr:col>32</xdr:col>
      <xdr:colOff>238125</xdr:colOff>
      <xdr:row>58</xdr:row>
      <xdr:rowOff>117805</xdr:rowOff>
    </xdr:to>
    <xdr:sp macro="" textlink="">
      <xdr:nvSpPr>
        <xdr:cNvPr id="793" name="円/楕円 792"/>
        <xdr:cNvSpPr/>
      </xdr:nvSpPr>
      <xdr:spPr>
        <a:xfrm>
          <a:off x="221107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378565" cy="259045"/>
    <xdr:sp macro="" textlink="">
      <xdr:nvSpPr>
        <xdr:cNvPr id="794" name="貸付金該当値テキスト"/>
        <xdr:cNvSpPr txBox="1"/>
      </xdr:nvSpPr>
      <xdr:spPr>
        <a:xfrm>
          <a:off x="22212300" y="99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16571</xdr:rowOff>
    </xdr:from>
    <xdr:to>
      <xdr:col>31</xdr:col>
      <xdr:colOff>85725</xdr:colOff>
      <xdr:row>58</xdr:row>
      <xdr:rowOff>118171</xdr:rowOff>
    </xdr:to>
    <xdr:sp macro="" textlink="">
      <xdr:nvSpPr>
        <xdr:cNvPr id="795" name="円/楕円 794"/>
        <xdr:cNvSpPr/>
      </xdr:nvSpPr>
      <xdr:spPr>
        <a:xfrm>
          <a:off x="21272500" y="996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109298</xdr:rowOff>
    </xdr:from>
    <xdr:ext cx="378565" cy="259045"/>
    <xdr:sp macro="" textlink="">
      <xdr:nvSpPr>
        <xdr:cNvPr id="796" name="テキスト ボックス 795"/>
        <xdr:cNvSpPr txBox="1"/>
      </xdr:nvSpPr>
      <xdr:spPr>
        <a:xfrm>
          <a:off x="21134017" y="1005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141570</xdr:rowOff>
    </xdr:from>
    <xdr:to>
      <xdr:col>29</xdr:col>
      <xdr:colOff>568325</xdr:colOff>
      <xdr:row>58</xdr:row>
      <xdr:rowOff>71720</xdr:rowOff>
    </xdr:to>
    <xdr:sp macro="" textlink="">
      <xdr:nvSpPr>
        <xdr:cNvPr id="797" name="円/楕円 796"/>
        <xdr:cNvSpPr/>
      </xdr:nvSpPr>
      <xdr:spPr>
        <a:xfrm>
          <a:off x="20383500" y="99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62847</xdr:rowOff>
    </xdr:from>
    <xdr:ext cx="469744" cy="259045"/>
    <xdr:sp macro="" textlink="">
      <xdr:nvSpPr>
        <xdr:cNvPr id="798" name="テキスト ボックス 797"/>
        <xdr:cNvSpPr txBox="1"/>
      </xdr:nvSpPr>
      <xdr:spPr>
        <a:xfrm>
          <a:off x="20199427" y="1000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132974</xdr:rowOff>
    </xdr:from>
    <xdr:to>
      <xdr:col>28</xdr:col>
      <xdr:colOff>365125</xdr:colOff>
      <xdr:row>58</xdr:row>
      <xdr:rowOff>63124</xdr:rowOff>
    </xdr:to>
    <xdr:sp macro="" textlink="">
      <xdr:nvSpPr>
        <xdr:cNvPr id="799" name="円/楕円 798"/>
        <xdr:cNvSpPr/>
      </xdr:nvSpPr>
      <xdr:spPr>
        <a:xfrm>
          <a:off x="19494500" y="990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54251</xdr:rowOff>
    </xdr:from>
    <xdr:ext cx="469744" cy="259045"/>
    <xdr:sp macro="" textlink="">
      <xdr:nvSpPr>
        <xdr:cNvPr id="800" name="テキスト ボックス 799"/>
        <xdr:cNvSpPr txBox="1"/>
      </xdr:nvSpPr>
      <xdr:spPr>
        <a:xfrm>
          <a:off x="19310427" y="999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101610</xdr:rowOff>
    </xdr:from>
    <xdr:to>
      <xdr:col>27</xdr:col>
      <xdr:colOff>161925</xdr:colOff>
      <xdr:row>58</xdr:row>
      <xdr:rowOff>31760</xdr:rowOff>
    </xdr:to>
    <xdr:sp macro="" textlink="">
      <xdr:nvSpPr>
        <xdr:cNvPr id="801" name="円/楕円 800"/>
        <xdr:cNvSpPr/>
      </xdr:nvSpPr>
      <xdr:spPr>
        <a:xfrm>
          <a:off x="18605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22887</xdr:rowOff>
    </xdr:from>
    <xdr:ext cx="469744" cy="259045"/>
    <xdr:sp macro="" textlink="">
      <xdr:nvSpPr>
        <xdr:cNvPr id="802" name="テキスト ボックス 801"/>
        <xdr:cNvSpPr txBox="1"/>
      </xdr:nvSpPr>
      <xdr:spPr>
        <a:xfrm>
          <a:off x="18421427" y="99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119907</xdr:rowOff>
    </xdr:from>
    <xdr:to>
      <xdr:col>32</xdr:col>
      <xdr:colOff>187325</xdr:colOff>
      <xdr:row>77</xdr:row>
      <xdr:rowOff>137737</xdr:rowOff>
    </xdr:to>
    <xdr:cxnSp macro="">
      <xdr:nvCxnSpPr>
        <xdr:cNvPr id="832" name="直線コネクタ 831"/>
        <xdr:cNvCxnSpPr/>
      </xdr:nvCxnSpPr>
      <xdr:spPr>
        <a:xfrm flipV="1">
          <a:off x="21323300" y="13321557"/>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137737</xdr:rowOff>
    </xdr:from>
    <xdr:to>
      <xdr:col>31</xdr:col>
      <xdr:colOff>34925</xdr:colOff>
      <xdr:row>77</xdr:row>
      <xdr:rowOff>158655</xdr:rowOff>
    </xdr:to>
    <xdr:cxnSp macro="">
      <xdr:nvCxnSpPr>
        <xdr:cNvPr id="835" name="直線コネクタ 834"/>
        <xdr:cNvCxnSpPr/>
      </xdr:nvCxnSpPr>
      <xdr:spPr>
        <a:xfrm flipV="1">
          <a:off x="20434300" y="13339387"/>
          <a:ext cx="889000" cy="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158655</xdr:rowOff>
    </xdr:from>
    <xdr:to>
      <xdr:col>29</xdr:col>
      <xdr:colOff>517525</xdr:colOff>
      <xdr:row>78</xdr:row>
      <xdr:rowOff>17132</xdr:rowOff>
    </xdr:to>
    <xdr:cxnSp macro="">
      <xdr:nvCxnSpPr>
        <xdr:cNvPr id="838" name="直線コネクタ 837"/>
        <xdr:cNvCxnSpPr/>
      </xdr:nvCxnSpPr>
      <xdr:spPr>
        <a:xfrm flipV="1">
          <a:off x="19545300" y="13360305"/>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17132</xdr:rowOff>
    </xdr:from>
    <xdr:to>
      <xdr:col>28</xdr:col>
      <xdr:colOff>314325</xdr:colOff>
      <xdr:row>78</xdr:row>
      <xdr:rowOff>25628</xdr:rowOff>
    </xdr:to>
    <xdr:cxnSp macro="">
      <xdr:nvCxnSpPr>
        <xdr:cNvPr id="841" name="直線コネクタ 840"/>
        <xdr:cNvCxnSpPr/>
      </xdr:nvCxnSpPr>
      <xdr:spPr>
        <a:xfrm flipV="1">
          <a:off x="18656300" y="13390232"/>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69107</xdr:rowOff>
    </xdr:from>
    <xdr:to>
      <xdr:col>32</xdr:col>
      <xdr:colOff>238125</xdr:colOff>
      <xdr:row>77</xdr:row>
      <xdr:rowOff>170707</xdr:rowOff>
    </xdr:to>
    <xdr:sp macro="" textlink="">
      <xdr:nvSpPr>
        <xdr:cNvPr id="851" name="円/楕円 850"/>
        <xdr:cNvSpPr/>
      </xdr:nvSpPr>
      <xdr:spPr>
        <a:xfrm>
          <a:off x="22110700" y="132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47534</xdr:rowOff>
    </xdr:from>
    <xdr:ext cx="534377" cy="259045"/>
    <xdr:sp macro="" textlink="">
      <xdr:nvSpPr>
        <xdr:cNvPr id="852" name="繰出金該当値テキスト"/>
        <xdr:cNvSpPr txBox="1"/>
      </xdr:nvSpPr>
      <xdr:spPr>
        <a:xfrm>
          <a:off x="22212300" y="132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86937</xdr:rowOff>
    </xdr:from>
    <xdr:to>
      <xdr:col>31</xdr:col>
      <xdr:colOff>85725</xdr:colOff>
      <xdr:row>78</xdr:row>
      <xdr:rowOff>17087</xdr:rowOff>
    </xdr:to>
    <xdr:sp macro="" textlink="">
      <xdr:nvSpPr>
        <xdr:cNvPr id="853" name="円/楕円 852"/>
        <xdr:cNvSpPr/>
      </xdr:nvSpPr>
      <xdr:spPr>
        <a:xfrm>
          <a:off x="21272500" y="132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8214</xdr:rowOff>
    </xdr:from>
    <xdr:ext cx="534377" cy="259045"/>
    <xdr:sp macro="" textlink="">
      <xdr:nvSpPr>
        <xdr:cNvPr id="854" name="テキスト ボックス 853"/>
        <xdr:cNvSpPr txBox="1"/>
      </xdr:nvSpPr>
      <xdr:spPr>
        <a:xfrm>
          <a:off x="21056111" y="133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107855</xdr:rowOff>
    </xdr:from>
    <xdr:to>
      <xdr:col>29</xdr:col>
      <xdr:colOff>568325</xdr:colOff>
      <xdr:row>78</xdr:row>
      <xdr:rowOff>38005</xdr:rowOff>
    </xdr:to>
    <xdr:sp macro="" textlink="">
      <xdr:nvSpPr>
        <xdr:cNvPr id="855" name="円/楕円 854"/>
        <xdr:cNvSpPr/>
      </xdr:nvSpPr>
      <xdr:spPr>
        <a:xfrm>
          <a:off x="20383500" y="133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29132</xdr:rowOff>
    </xdr:from>
    <xdr:ext cx="534377" cy="259045"/>
    <xdr:sp macro="" textlink="">
      <xdr:nvSpPr>
        <xdr:cNvPr id="856" name="テキスト ボックス 855"/>
        <xdr:cNvSpPr txBox="1"/>
      </xdr:nvSpPr>
      <xdr:spPr>
        <a:xfrm>
          <a:off x="20167111" y="134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137782</xdr:rowOff>
    </xdr:from>
    <xdr:to>
      <xdr:col>28</xdr:col>
      <xdr:colOff>365125</xdr:colOff>
      <xdr:row>78</xdr:row>
      <xdr:rowOff>67932</xdr:rowOff>
    </xdr:to>
    <xdr:sp macro="" textlink="">
      <xdr:nvSpPr>
        <xdr:cNvPr id="857" name="円/楕円 856"/>
        <xdr:cNvSpPr/>
      </xdr:nvSpPr>
      <xdr:spPr>
        <a:xfrm>
          <a:off x="19494500" y="133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59059</xdr:rowOff>
    </xdr:from>
    <xdr:ext cx="534377" cy="259045"/>
    <xdr:sp macro="" textlink="">
      <xdr:nvSpPr>
        <xdr:cNvPr id="858" name="テキスト ボックス 857"/>
        <xdr:cNvSpPr txBox="1"/>
      </xdr:nvSpPr>
      <xdr:spPr>
        <a:xfrm>
          <a:off x="19278111" y="134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146278</xdr:rowOff>
    </xdr:from>
    <xdr:to>
      <xdr:col>27</xdr:col>
      <xdr:colOff>161925</xdr:colOff>
      <xdr:row>78</xdr:row>
      <xdr:rowOff>76428</xdr:rowOff>
    </xdr:to>
    <xdr:sp macro="" textlink="">
      <xdr:nvSpPr>
        <xdr:cNvPr id="859" name="円/楕円 858"/>
        <xdr:cNvSpPr/>
      </xdr:nvSpPr>
      <xdr:spPr>
        <a:xfrm>
          <a:off x="18605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67555</xdr:rowOff>
    </xdr:from>
    <xdr:ext cx="534377" cy="259045"/>
    <xdr:sp macro="" textlink="">
      <xdr:nvSpPr>
        <xdr:cNvPr id="860" name="テキスト ボックス 859"/>
        <xdr:cNvSpPr txBox="1"/>
      </xdr:nvSpPr>
      <xdr:spPr>
        <a:xfrm>
          <a:off x="18389111" y="134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26年度より</a:t>
          </a:r>
          <a:r>
            <a:rPr kumimoji="1" lang="ja-JP" altLang="en-US" sz="1300">
              <a:latin typeface="ＭＳ Ｐゴシック"/>
            </a:rPr>
            <a:t>積立金の決算額が類似団体平均を上回っているのは、今後の公共施設の適正な維持管理に多額の経費が継続的に必要となることが見込まれるため、平成</a:t>
          </a:r>
          <a:r>
            <a:rPr kumimoji="1" lang="en-US" altLang="ja-JP" sz="1300">
              <a:latin typeface="ＭＳ Ｐゴシック"/>
            </a:rPr>
            <a:t>25</a:t>
          </a:r>
          <a:r>
            <a:rPr kumimoji="1" lang="ja-JP" altLang="en-US" sz="1300">
              <a:latin typeface="ＭＳ Ｐゴシック"/>
            </a:rPr>
            <a:t>年度に公共施設長寿命化基金を設置し、積立を開始したためである。</a:t>
          </a:r>
          <a:endParaRPr kumimoji="1" lang="en-US" altLang="ja-JP" sz="1300">
            <a:latin typeface="ＭＳ Ｐゴシック"/>
          </a:endParaRPr>
        </a:p>
        <a:p>
          <a:r>
            <a:rPr kumimoji="1" lang="ja-JP" altLang="en-US" sz="1300">
              <a:latin typeface="ＭＳ Ｐゴシック"/>
            </a:rPr>
            <a:t>投資及び出資金が平成</a:t>
          </a:r>
          <a:r>
            <a:rPr kumimoji="1" lang="en-US" altLang="ja-JP" sz="1300">
              <a:latin typeface="ＭＳ Ｐゴシック"/>
            </a:rPr>
            <a:t>25</a:t>
          </a:r>
          <a:r>
            <a:rPr kumimoji="1" lang="ja-JP" altLang="en-US" sz="1300">
              <a:latin typeface="ＭＳ Ｐゴシック"/>
            </a:rPr>
            <a:t>年度より類似団体平均を上回っているのは、平成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年度にかけて実施した内陸フロンティア基盤整備事業や平成</a:t>
          </a:r>
          <a:r>
            <a:rPr kumimoji="1" lang="en-US" altLang="ja-JP" sz="1300">
              <a:latin typeface="ＭＳ Ｐゴシック"/>
            </a:rPr>
            <a:t>27</a:t>
          </a:r>
          <a:r>
            <a:rPr kumimoji="1" lang="ja-JP" altLang="en-US" sz="1300">
              <a:latin typeface="ＭＳ Ｐゴシック"/>
            </a:rPr>
            <a:t>年度に北部地域安定給水に係る整備として実施した長窪第２配水場拡張事業に伴う水道事業会計への出資が増加したためである。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静岡県長泉町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42,792
42,457
26.63
14,893,689
14,386,790
485,024
10,540,948
3,577,171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48913</xdr:rowOff>
    </xdr:from>
    <xdr:to>
      <xdr:col>6</xdr:col>
      <xdr:colOff>511175</xdr:colOff>
      <xdr:row>37</xdr:row>
      <xdr:rowOff>85816</xdr:rowOff>
    </xdr:to>
    <xdr:cxnSp macro="">
      <xdr:nvCxnSpPr>
        <xdr:cNvPr id="63" name="直線コネクタ 62"/>
        <xdr:cNvCxnSpPr/>
      </xdr:nvCxnSpPr>
      <xdr:spPr>
        <a:xfrm flipV="1">
          <a:off x="3797300" y="6392563"/>
          <a:ext cx="8382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60016</xdr:rowOff>
    </xdr:from>
    <xdr:to>
      <xdr:col>5</xdr:col>
      <xdr:colOff>358775</xdr:colOff>
      <xdr:row>37</xdr:row>
      <xdr:rowOff>85816</xdr:rowOff>
    </xdr:to>
    <xdr:cxnSp macro="">
      <xdr:nvCxnSpPr>
        <xdr:cNvPr id="66" name="直線コネクタ 65"/>
        <xdr:cNvCxnSpPr/>
      </xdr:nvCxnSpPr>
      <xdr:spPr>
        <a:xfrm>
          <a:off x="2908300" y="6403666"/>
          <a:ext cx="8890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169745</xdr:rowOff>
    </xdr:from>
    <xdr:to>
      <xdr:col>4</xdr:col>
      <xdr:colOff>155575</xdr:colOff>
      <xdr:row>37</xdr:row>
      <xdr:rowOff>60016</xdr:rowOff>
    </xdr:to>
    <xdr:cxnSp macro="">
      <xdr:nvCxnSpPr>
        <xdr:cNvPr id="69" name="直線コネクタ 68"/>
        <xdr:cNvCxnSpPr/>
      </xdr:nvCxnSpPr>
      <xdr:spPr>
        <a:xfrm>
          <a:off x="2019300" y="6170495"/>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169745</xdr:rowOff>
    </xdr:from>
    <xdr:to>
      <xdr:col>2</xdr:col>
      <xdr:colOff>638175</xdr:colOff>
      <xdr:row>36</xdr:row>
      <xdr:rowOff>58384</xdr:rowOff>
    </xdr:to>
    <xdr:cxnSp macro="">
      <xdr:nvCxnSpPr>
        <xdr:cNvPr id="72" name="直線コネクタ 71"/>
        <xdr:cNvCxnSpPr/>
      </xdr:nvCxnSpPr>
      <xdr:spPr>
        <a:xfrm flipV="1">
          <a:off x="1130300" y="6170495"/>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169563</xdr:rowOff>
    </xdr:from>
    <xdr:to>
      <xdr:col>6</xdr:col>
      <xdr:colOff>561975</xdr:colOff>
      <xdr:row>37</xdr:row>
      <xdr:rowOff>99713</xdr:rowOff>
    </xdr:to>
    <xdr:sp macro="" textlink="">
      <xdr:nvSpPr>
        <xdr:cNvPr id="82" name="円/楕円 81"/>
        <xdr:cNvSpPr/>
      </xdr:nvSpPr>
      <xdr:spPr>
        <a:xfrm>
          <a:off x="45847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147990</xdr:rowOff>
    </xdr:from>
    <xdr:ext cx="469744" cy="259045"/>
    <xdr:sp macro="" textlink="">
      <xdr:nvSpPr>
        <xdr:cNvPr id="83" name="議会費該当値テキスト"/>
        <xdr:cNvSpPr txBox="1"/>
      </xdr:nvSpPr>
      <xdr:spPr>
        <a:xfrm>
          <a:off x="4686300"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35016</xdr:rowOff>
    </xdr:from>
    <xdr:to>
      <xdr:col>5</xdr:col>
      <xdr:colOff>409575</xdr:colOff>
      <xdr:row>37</xdr:row>
      <xdr:rowOff>136616</xdr:rowOff>
    </xdr:to>
    <xdr:sp macro="" textlink="">
      <xdr:nvSpPr>
        <xdr:cNvPr id="84" name="円/楕円 83"/>
        <xdr:cNvSpPr/>
      </xdr:nvSpPr>
      <xdr:spPr>
        <a:xfrm>
          <a:off x="3746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127743</xdr:rowOff>
    </xdr:from>
    <xdr:ext cx="469744" cy="259045"/>
    <xdr:sp macro="" textlink="">
      <xdr:nvSpPr>
        <xdr:cNvPr id="85" name="テキスト ボックス 84"/>
        <xdr:cNvSpPr txBox="1"/>
      </xdr:nvSpPr>
      <xdr:spPr>
        <a:xfrm>
          <a:off x="3562427" y="647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9216</xdr:rowOff>
    </xdr:from>
    <xdr:to>
      <xdr:col>4</xdr:col>
      <xdr:colOff>206375</xdr:colOff>
      <xdr:row>37</xdr:row>
      <xdr:rowOff>110816</xdr:rowOff>
    </xdr:to>
    <xdr:sp macro="" textlink="">
      <xdr:nvSpPr>
        <xdr:cNvPr id="86" name="円/楕円 85"/>
        <xdr:cNvSpPr/>
      </xdr:nvSpPr>
      <xdr:spPr>
        <a:xfrm>
          <a:off x="2857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101943</xdr:rowOff>
    </xdr:from>
    <xdr:ext cx="469744" cy="259045"/>
    <xdr:sp macro="" textlink="">
      <xdr:nvSpPr>
        <xdr:cNvPr id="87" name="テキスト ボックス 86"/>
        <xdr:cNvSpPr txBox="1"/>
      </xdr:nvSpPr>
      <xdr:spPr>
        <a:xfrm>
          <a:off x="2673427" y="644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118945</xdr:rowOff>
    </xdr:from>
    <xdr:to>
      <xdr:col>3</xdr:col>
      <xdr:colOff>3175</xdr:colOff>
      <xdr:row>36</xdr:row>
      <xdr:rowOff>49095</xdr:rowOff>
    </xdr:to>
    <xdr:sp macro="" textlink="">
      <xdr:nvSpPr>
        <xdr:cNvPr id="88" name="円/楕円 87"/>
        <xdr:cNvSpPr/>
      </xdr:nvSpPr>
      <xdr:spPr>
        <a:xfrm>
          <a:off x="1968500" y="61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40222</xdr:rowOff>
    </xdr:from>
    <xdr:ext cx="469744" cy="259045"/>
    <xdr:sp macro="" textlink="">
      <xdr:nvSpPr>
        <xdr:cNvPr id="89" name="テキスト ボックス 88"/>
        <xdr:cNvSpPr txBox="1"/>
      </xdr:nvSpPr>
      <xdr:spPr>
        <a:xfrm>
          <a:off x="1784427" y="621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7584</xdr:rowOff>
    </xdr:from>
    <xdr:to>
      <xdr:col>1</xdr:col>
      <xdr:colOff>485775</xdr:colOff>
      <xdr:row>36</xdr:row>
      <xdr:rowOff>109184</xdr:rowOff>
    </xdr:to>
    <xdr:sp macro="" textlink="">
      <xdr:nvSpPr>
        <xdr:cNvPr id="90" name="円/楕円 89"/>
        <xdr:cNvSpPr/>
      </xdr:nvSpPr>
      <xdr:spPr>
        <a:xfrm>
          <a:off x="1079500" y="61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100311</xdr:rowOff>
    </xdr:from>
    <xdr:ext cx="469744" cy="259045"/>
    <xdr:sp macro="" textlink="">
      <xdr:nvSpPr>
        <xdr:cNvPr id="91" name="テキスト ボックス 90"/>
        <xdr:cNvSpPr txBox="1"/>
      </xdr:nvSpPr>
      <xdr:spPr>
        <a:xfrm>
          <a:off x="895427"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42347</xdr:rowOff>
    </xdr:from>
    <xdr:to>
      <xdr:col>6</xdr:col>
      <xdr:colOff>511175</xdr:colOff>
      <xdr:row>57</xdr:row>
      <xdr:rowOff>6282</xdr:rowOff>
    </xdr:to>
    <xdr:cxnSp macro="">
      <xdr:nvCxnSpPr>
        <xdr:cNvPr id="120" name="直線コネクタ 119"/>
        <xdr:cNvCxnSpPr/>
      </xdr:nvCxnSpPr>
      <xdr:spPr>
        <a:xfrm>
          <a:off x="3797300" y="9643547"/>
          <a:ext cx="838200" cy="13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42347</xdr:rowOff>
    </xdr:from>
    <xdr:to>
      <xdr:col>5</xdr:col>
      <xdr:colOff>358775</xdr:colOff>
      <xdr:row>57</xdr:row>
      <xdr:rowOff>86771</xdr:rowOff>
    </xdr:to>
    <xdr:cxnSp macro="">
      <xdr:nvCxnSpPr>
        <xdr:cNvPr id="123" name="直線コネクタ 122"/>
        <xdr:cNvCxnSpPr/>
      </xdr:nvCxnSpPr>
      <xdr:spPr>
        <a:xfrm flipV="1">
          <a:off x="2908300" y="9643547"/>
          <a:ext cx="889000" cy="2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35619</xdr:rowOff>
    </xdr:from>
    <xdr:to>
      <xdr:col>4</xdr:col>
      <xdr:colOff>155575</xdr:colOff>
      <xdr:row>57</xdr:row>
      <xdr:rowOff>86771</xdr:rowOff>
    </xdr:to>
    <xdr:cxnSp macro="">
      <xdr:nvCxnSpPr>
        <xdr:cNvPr id="126" name="直線コネクタ 125"/>
        <xdr:cNvCxnSpPr/>
      </xdr:nvCxnSpPr>
      <xdr:spPr>
        <a:xfrm>
          <a:off x="2019300" y="9808269"/>
          <a:ext cx="889000" cy="5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35619</xdr:rowOff>
    </xdr:from>
    <xdr:to>
      <xdr:col>2</xdr:col>
      <xdr:colOff>638175</xdr:colOff>
      <xdr:row>57</xdr:row>
      <xdr:rowOff>70083</xdr:rowOff>
    </xdr:to>
    <xdr:cxnSp macro="">
      <xdr:nvCxnSpPr>
        <xdr:cNvPr id="129" name="直線コネクタ 128"/>
        <xdr:cNvCxnSpPr/>
      </xdr:nvCxnSpPr>
      <xdr:spPr>
        <a:xfrm flipV="1">
          <a:off x="1130300" y="9808269"/>
          <a:ext cx="889000" cy="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126932</xdr:rowOff>
    </xdr:from>
    <xdr:to>
      <xdr:col>6</xdr:col>
      <xdr:colOff>561975</xdr:colOff>
      <xdr:row>57</xdr:row>
      <xdr:rowOff>57082</xdr:rowOff>
    </xdr:to>
    <xdr:sp macro="" textlink="">
      <xdr:nvSpPr>
        <xdr:cNvPr id="139" name="円/楕円 138"/>
        <xdr:cNvSpPr/>
      </xdr:nvSpPr>
      <xdr:spPr>
        <a:xfrm>
          <a:off x="4584700" y="97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105359</xdr:rowOff>
    </xdr:from>
    <xdr:ext cx="534377" cy="259045"/>
    <xdr:sp macro="" textlink="">
      <xdr:nvSpPr>
        <xdr:cNvPr id="140" name="総務費該当値テキスト"/>
        <xdr:cNvSpPr txBox="1"/>
      </xdr:nvSpPr>
      <xdr:spPr>
        <a:xfrm>
          <a:off x="4686300" y="97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162997</xdr:rowOff>
    </xdr:from>
    <xdr:to>
      <xdr:col>5</xdr:col>
      <xdr:colOff>409575</xdr:colOff>
      <xdr:row>56</xdr:row>
      <xdr:rowOff>93147</xdr:rowOff>
    </xdr:to>
    <xdr:sp macro="" textlink="">
      <xdr:nvSpPr>
        <xdr:cNvPr id="141" name="円/楕円 140"/>
        <xdr:cNvSpPr/>
      </xdr:nvSpPr>
      <xdr:spPr>
        <a:xfrm>
          <a:off x="3746500" y="95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109674</xdr:rowOff>
    </xdr:from>
    <xdr:ext cx="534377" cy="259045"/>
    <xdr:sp macro="" textlink="">
      <xdr:nvSpPr>
        <xdr:cNvPr id="142" name="テキスト ボックス 141"/>
        <xdr:cNvSpPr txBox="1"/>
      </xdr:nvSpPr>
      <xdr:spPr>
        <a:xfrm>
          <a:off x="3530111" y="93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35971</xdr:rowOff>
    </xdr:from>
    <xdr:to>
      <xdr:col>4</xdr:col>
      <xdr:colOff>206375</xdr:colOff>
      <xdr:row>57</xdr:row>
      <xdr:rowOff>137571</xdr:rowOff>
    </xdr:to>
    <xdr:sp macro="" textlink="">
      <xdr:nvSpPr>
        <xdr:cNvPr id="143" name="円/楕円 142"/>
        <xdr:cNvSpPr/>
      </xdr:nvSpPr>
      <xdr:spPr>
        <a:xfrm>
          <a:off x="2857500" y="98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128698</xdr:rowOff>
    </xdr:from>
    <xdr:ext cx="534377" cy="259045"/>
    <xdr:sp macro="" textlink="">
      <xdr:nvSpPr>
        <xdr:cNvPr id="144" name="テキスト ボックス 143"/>
        <xdr:cNvSpPr txBox="1"/>
      </xdr:nvSpPr>
      <xdr:spPr>
        <a:xfrm>
          <a:off x="2641111" y="99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156269</xdr:rowOff>
    </xdr:from>
    <xdr:to>
      <xdr:col>3</xdr:col>
      <xdr:colOff>3175</xdr:colOff>
      <xdr:row>57</xdr:row>
      <xdr:rowOff>86419</xdr:rowOff>
    </xdr:to>
    <xdr:sp macro="" textlink="">
      <xdr:nvSpPr>
        <xdr:cNvPr id="145" name="円/楕円 144"/>
        <xdr:cNvSpPr/>
      </xdr:nvSpPr>
      <xdr:spPr>
        <a:xfrm>
          <a:off x="1968500" y="97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77546</xdr:rowOff>
    </xdr:from>
    <xdr:ext cx="534377" cy="259045"/>
    <xdr:sp macro="" textlink="">
      <xdr:nvSpPr>
        <xdr:cNvPr id="146" name="テキスト ボックス 145"/>
        <xdr:cNvSpPr txBox="1"/>
      </xdr:nvSpPr>
      <xdr:spPr>
        <a:xfrm>
          <a:off x="1752111" y="98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19283</xdr:rowOff>
    </xdr:from>
    <xdr:to>
      <xdr:col>1</xdr:col>
      <xdr:colOff>485775</xdr:colOff>
      <xdr:row>57</xdr:row>
      <xdr:rowOff>120883</xdr:rowOff>
    </xdr:to>
    <xdr:sp macro="" textlink="">
      <xdr:nvSpPr>
        <xdr:cNvPr id="147" name="円/楕円 146"/>
        <xdr:cNvSpPr/>
      </xdr:nvSpPr>
      <xdr:spPr>
        <a:xfrm>
          <a:off x="1079500" y="97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112010</xdr:rowOff>
    </xdr:from>
    <xdr:ext cx="534377" cy="259045"/>
    <xdr:sp macro="" textlink="">
      <xdr:nvSpPr>
        <xdr:cNvPr id="148" name="テキスト ボックス 147"/>
        <xdr:cNvSpPr txBox="1"/>
      </xdr:nvSpPr>
      <xdr:spPr>
        <a:xfrm>
          <a:off x="863111" y="98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117,507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5535</xdr:rowOff>
    </xdr:from>
    <xdr:to>
      <xdr:col>6</xdr:col>
      <xdr:colOff>511175</xdr:colOff>
      <xdr:row>77</xdr:row>
      <xdr:rowOff>23175</xdr:rowOff>
    </xdr:to>
    <xdr:cxnSp macro="">
      <xdr:nvCxnSpPr>
        <xdr:cNvPr id="178" name="直線コネクタ 177"/>
        <xdr:cNvCxnSpPr/>
      </xdr:nvCxnSpPr>
      <xdr:spPr>
        <a:xfrm flipV="1">
          <a:off x="3797300" y="13207185"/>
          <a:ext cx="8382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23175</xdr:rowOff>
    </xdr:from>
    <xdr:to>
      <xdr:col>5</xdr:col>
      <xdr:colOff>358775</xdr:colOff>
      <xdr:row>77</xdr:row>
      <xdr:rowOff>42134</xdr:rowOff>
    </xdr:to>
    <xdr:cxnSp macro="">
      <xdr:nvCxnSpPr>
        <xdr:cNvPr id="181" name="直線コネクタ 180"/>
        <xdr:cNvCxnSpPr/>
      </xdr:nvCxnSpPr>
      <xdr:spPr>
        <a:xfrm flipV="1">
          <a:off x="2908300" y="13224825"/>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42134</xdr:rowOff>
    </xdr:from>
    <xdr:to>
      <xdr:col>4</xdr:col>
      <xdr:colOff>155575</xdr:colOff>
      <xdr:row>77</xdr:row>
      <xdr:rowOff>68218</xdr:rowOff>
    </xdr:to>
    <xdr:cxnSp macro="">
      <xdr:nvCxnSpPr>
        <xdr:cNvPr id="184" name="直線コネクタ 183"/>
        <xdr:cNvCxnSpPr/>
      </xdr:nvCxnSpPr>
      <xdr:spPr>
        <a:xfrm flipV="1">
          <a:off x="2019300" y="13243784"/>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68218</xdr:rowOff>
    </xdr:from>
    <xdr:to>
      <xdr:col>2</xdr:col>
      <xdr:colOff>638175</xdr:colOff>
      <xdr:row>77</xdr:row>
      <xdr:rowOff>70228</xdr:rowOff>
    </xdr:to>
    <xdr:cxnSp macro="">
      <xdr:nvCxnSpPr>
        <xdr:cNvPr id="187" name="直線コネクタ 186"/>
        <xdr:cNvCxnSpPr/>
      </xdr:nvCxnSpPr>
      <xdr:spPr>
        <a:xfrm flipV="1">
          <a:off x="1130300" y="1326986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126185</xdr:rowOff>
    </xdr:from>
    <xdr:to>
      <xdr:col>6</xdr:col>
      <xdr:colOff>561975</xdr:colOff>
      <xdr:row>77</xdr:row>
      <xdr:rowOff>56335</xdr:rowOff>
    </xdr:to>
    <xdr:sp macro="" textlink="">
      <xdr:nvSpPr>
        <xdr:cNvPr id="197" name="円/楕円 196"/>
        <xdr:cNvSpPr/>
      </xdr:nvSpPr>
      <xdr:spPr>
        <a:xfrm>
          <a:off x="4584700" y="131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104612</xdr:rowOff>
    </xdr:from>
    <xdr:ext cx="599010" cy="259045"/>
    <xdr:sp macro="" textlink="">
      <xdr:nvSpPr>
        <xdr:cNvPr id="198" name="民生費該当値テキスト"/>
        <xdr:cNvSpPr txBox="1"/>
      </xdr:nvSpPr>
      <xdr:spPr>
        <a:xfrm>
          <a:off x="4686300" y="1313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100,107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143825</xdr:rowOff>
    </xdr:from>
    <xdr:to>
      <xdr:col>5</xdr:col>
      <xdr:colOff>409575</xdr:colOff>
      <xdr:row>77</xdr:row>
      <xdr:rowOff>73975</xdr:rowOff>
    </xdr:to>
    <xdr:sp macro="" textlink="">
      <xdr:nvSpPr>
        <xdr:cNvPr id="199" name="円/楕円 198"/>
        <xdr:cNvSpPr/>
      </xdr:nvSpPr>
      <xdr:spPr>
        <a:xfrm>
          <a:off x="3746500" y="131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65102</xdr:rowOff>
    </xdr:from>
    <xdr:ext cx="534377" cy="259045"/>
    <xdr:sp macro="" textlink="">
      <xdr:nvSpPr>
        <xdr:cNvPr id="200" name="テキスト ボックス 199"/>
        <xdr:cNvSpPr txBox="1"/>
      </xdr:nvSpPr>
      <xdr:spPr>
        <a:xfrm>
          <a:off x="3530111" y="132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162784</xdr:rowOff>
    </xdr:from>
    <xdr:to>
      <xdr:col>4</xdr:col>
      <xdr:colOff>206375</xdr:colOff>
      <xdr:row>77</xdr:row>
      <xdr:rowOff>92934</xdr:rowOff>
    </xdr:to>
    <xdr:sp macro="" textlink="">
      <xdr:nvSpPr>
        <xdr:cNvPr id="201" name="円/楕円 200"/>
        <xdr:cNvSpPr/>
      </xdr:nvSpPr>
      <xdr:spPr>
        <a:xfrm>
          <a:off x="2857500" y="131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84061</xdr:rowOff>
    </xdr:from>
    <xdr:ext cx="534377" cy="259045"/>
    <xdr:sp macro="" textlink="">
      <xdr:nvSpPr>
        <xdr:cNvPr id="202" name="テキスト ボックス 201"/>
        <xdr:cNvSpPr txBox="1"/>
      </xdr:nvSpPr>
      <xdr:spPr>
        <a:xfrm>
          <a:off x="2641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17418</xdr:rowOff>
    </xdr:from>
    <xdr:to>
      <xdr:col>3</xdr:col>
      <xdr:colOff>3175</xdr:colOff>
      <xdr:row>77</xdr:row>
      <xdr:rowOff>119018</xdr:rowOff>
    </xdr:to>
    <xdr:sp macro="" textlink="">
      <xdr:nvSpPr>
        <xdr:cNvPr id="203" name="円/楕円 202"/>
        <xdr:cNvSpPr/>
      </xdr:nvSpPr>
      <xdr:spPr>
        <a:xfrm>
          <a:off x="19685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110145</xdr:rowOff>
    </xdr:from>
    <xdr:ext cx="534377" cy="259045"/>
    <xdr:sp macro="" textlink="">
      <xdr:nvSpPr>
        <xdr:cNvPr id="204" name="テキスト ボックス 203"/>
        <xdr:cNvSpPr txBox="1"/>
      </xdr:nvSpPr>
      <xdr:spPr>
        <a:xfrm>
          <a:off x="1752111" y="1331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19428</xdr:rowOff>
    </xdr:from>
    <xdr:to>
      <xdr:col>1</xdr:col>
      <xdr:colOff>485775</xdr:colOff>
      <xdr:row>77</xdr:row>
      <xdr:rowOff>121028</xdr:rowOff>
    </xdr:to>
    <xdr:sp macro="" textlink="">
      <xdr:nvSpPr>
        <xdr:cNvPr id="205" name="円/楕円 204"/>
        <xdr:cNvSpPr/>
      </xdr:nvSpPr>
      <xdr:spPr>
        <a:xfrm>
          <a:off x="1079500" y="132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112155</xdr:rowOff>
    </xdr:from>
    <xdr:ext cx="534377" cy="259045"/>
    <xdr:sp macro="" textlink="">
      <xdr:nvSpPr>
        <xdr:cNvPr id="206" name="テキスト ボックス 205"/>
        <xdr:cNvSpPr txBox="1"/>
      </xdr:nvSpPr>
      <xdr:spPr>
        <a:xfrm>
          <a:off x="863111" y="133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157677</xdr:rowOff>
    </xdr:from>
    <xdr:to>
      <xdr:col>6</xdr:col>
      <xdr:colOff>511175</xdr:colOff>
      <xdr:row>97</xdr:row>
      <xdr:rowOff>90436</xdr:rowOff>
    </xdr:to>
    <xdr:cxnSp macro="">
      <xdr:nvCxnSpPr>
        <xdr:cNvPr id="238" name="直線コネクタ 237"/>
        <xdr:cNvCxnSpPr/>
      </xdr:nvCxnSpPr>
      <xdr:spPr>
        <a:xfrm flipV="1">
          <a:off x="3797300" y="16616877"/>
          <a:ext cx="838200" cy="10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90436</xdr:rowOff>
    </xdr:from>
    <xdr:to>
      <xdr:col>5</xdr:col>
      <xdr:colOff>358775</xdr:colOff>
      <xdr:row>97</xdr:row>
      <xdr:rowOff>127977</xdr:rowOff>
    </xdr:to>
    <xdr:cxnSp macro="">
      <xdr:nvCxnSpPr>
        <xdr:cNvPr id="241" name="直線コネクタ 240"/>
        <xdr:cNvCxnSpPr/>
      </xdr:nvCxnSpPr>
      <xdr:spPr>
        <a:xfrm flipV="1">
          <a:off x="2908300" y="16721086"/>
          <a:ext cx="889000" cy="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127977</xdr:rowOff>
    </xdr:from>
    <xdr:to>
      <xdr:col>4</xdr:col>
      <xdr:colOff>155575</xdr:colOff>
      <xdr:row>98</xdr:row>
      <xdr:rowOff>31671</xdr:rowOff>
    </xdr:to>
    <xdr:cxnSp macro="">
      <xdr:nvCxnSpPr>
        <xdr:cNvPr id="244" name="直線コネクタ 243"/>
        <xdr:cNvCxnSpPr/>
      </xdr:nvCxnSpPr>
      <xdr:spPr>
        <a:xfrm flipV="1">
          <a:off x="2019300" y="16758627"/>
          <a:ext cx="889000" cy="7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13757</xdr:rowOff>
    </xdr:from>
    <xdr:to>
      <xdr:col>2</xdr:col>
      <xdr:colOff>638175</xdr:colOff>
      <xdr:row>98</xdr:row>
      <xdr:rowOff>31671</xdr:rowOff>
    </xdr:to>
    <xdr:cxnSp macro="">
      <xdr:nvCxnSpPr>
        <xdr:cNvPr id="247" name="直線コネクタ 246"/>
        <xdr:cNvCxnSpPr/>
      </xdr:nvCxnSpPr>
      <xdr:spPr>
        <a:xfrm>
          <a:off x="1130300" y="16815857"/>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106877</xdr:rowOff>
    </xdr:from>
    <xdr:to>
      <xdr:col>6</xdr:col>
      <xdr:colOff>561975</xdr:colOff>
      <xdr:row>97</xdr:row>
      <xdr:rowOff>37027</xdr:rowOff>
    </xdr:to>
    <xdr:sp macro="" textlink="">
      <xdr:nvSpPr>
        <xdr:cNvPr id="257" name="円/楕円 256"/>
        <xdr:cNvSpPr/>
      </xdr:nvSpPr>
      <xdr:spPr>
        <a:xfrm>
          <a:off x="4584700" y="165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129754</xdr:rowOff>
    </xdr:from>
    <xdr:ext cx="534377" cy="259045"/>
    <xdr:sp macro="" textlink="">
      <xdr:nvSpPr>
        <xdr:cNvPr id="258" name="衛生費該当値テキスト"/>
        <xdr:cNvSpPr txBox="1"/>
      </xdr:nvSpPr>
      <xdr:spPr>
        <a:xfrm>
          <a:off x="4686300" y="1641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39636</xdr:rowOff>
    </xdr:from>
    <xdr:to>
      <xdr:col>5</xdr:col>
      <xdr:colOff>409575</xdr:colOff>
      <xdr:row>97</xdr:row>
      <xdr:rowOff>141236</xdr:rowOff>
    </xdr:to>
    <xdr:sp macro="" textlink="">
      <xdr:nvSpPr>
        <xdr:cNvPr id="259" name="円/楕円 258"/>
        <xdr:cNvSpPr/>
      </xdr:nvSpPr>
      <xdr:spPr>
        <a:xfrm>
          <a:off x="3746500" y="166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157763</xdr:rowOff>
    </xdr:from>
    <xdr:ext cx="534377" cy="259045"/>
    <xdr:sp macro="" textlink="">
      <xdr:nvSpPr>
        <xdr:cNvPr id="260" name="テキスト ボックス 259"/>
        <xdr:cNvSpPr txBox="1"/>
      </xdr:nvSpPr>
      <xdr:spPr>
        <a:xfrm>
          <a:off x="3530111" y="1644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77177</xdr:rowOff>
    </xdr:from>
    <xdr:to>
      <xdr:col>4</xdr:col>
      <xdr:colOff>206375</xdr:colOff>
      <xdr:row>98</xdr:row>
      <xdr:rowOff>7327</xdr:rowOff>
    </xdr:to>
    <xdr:sp macro="" textlink="">
      <xdr:nvSpPr>
        <xdr:cNvPr id="261" name="円/楕円 260"/>
        <xdr:cNvSpPr/>
      </xdr:nvSpPr>
      <xdr:spPr>
        <a:xfrm>
          <a:off x="2857500" y="1670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23854</xdr:rowOff>
    </xdr:from>
    <xdr:ext cx="534377" cy="259045"/>
    <xdr:sp macro="" textlink="">
      <xdr:nvSpPr>
        <xdr:cNvPr id="262" name="テキスト ボックス 261"/>
        <xdr:cNvSpPr txBox="1"/>
      </xdr:nvSpPr>
      <xdr:spPr>
        <a:xfrm>
          <a:off x="2641111" y="164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152321</xdr:rowOff>
    </xdr:from>
    <xdr:to>
      <xdr:col>3</xdr:col>
      <xdr:colOff>3175</xdr:colOff>
      <xdr:row>98</xdr:row>
      <xdr:rowOff>82471</xdr:rowOff>
    </xdr:to>
    <xdr:sp macro="" textlink="">
      <xdr:nvSpPr>
        <xdr:cNvPr id="263" name="円/楕円 262"/>
        <xdr:cNvSpPr/>
      </xdr:nvSpPr>
      <xdr:spPr>
        <a:xfrm>
          <a:off x="1968500" y="167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98998</xdr:rowOff>
    </xdr:from>
    <xdr:ext cx="534377" cy="259045"/>
    <xdr:sp macro="" textlink="">
      <xdr:nvSpPr>
        <xdr:cNvPr id="264" name="テキスト ボックス 263"/>
        <xdr:cNvSpPr txBox="1"/>
      </xdr:nvSpPr>
      <xdr:spPr>
        <a:xfrm>
          <a:off x="1752111" y="165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134407</xdr:rowOff>
    </xdr:from>
    <xdr:to>
      <xdr:col>1</xdr:col>
      <xdr:colOff>485775</xdr:colOff>
      <xdr:row>98</xdr:row>
      <xdr:rowOff>64557</xdr:rowOff>
    </xdr:to>
    <xdr:sp macro="" textlink="">
      <xdr:nvSpPr>
        <xdr:cNvPr id="265" name="円/楕円 264"/>
        <xdr:cNvSpPr/>
      </xdr:nvSpPr>
      <xdr:spPr>
        <a:xfrm>
          <a:off x="1079500" y="167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81084</xdr:rowOff>
    </xdr:from>
    <xdr:ext cx="534377" cy="259045"/>
    <xdr:sp macro="" textlink="">
      <xdr:nvSpPr>
        <xdr:cNvPr id="266" name="テキスト ボックス 265"/>
        <xdr:cNvSpPr txBox="1"/>
      </xdr:nvSpPr>
      <xdr:spPr>
        <a:xfrm>
          <a:off x="863111" y="165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74930</xdr:rowOff>
    </xdr:from>
    <xdr:to>
      <xdr:col>15</xdr:col>
      <xdr:colOff>180975</xdr:colOff>
      <xdr:row>36</xdr:row>
      <xdr:rowOff>76835</xdr:rowOff>
    </xdr:to>
    <xdr:cxnSp macro="">
      <xdr:nvCxnSpPr>
        <xdr:cNvPr id="295" name="直線コネクタ 294"/>
        <xdr:cNvCxnSpPr/>
      </xdr:nvCxnSpPr>
      <xdr:spPr>
        <a:xfrm flipV="1">
          <a:off x="9639300" y="62471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50165</xdr:rowOff>
    </xdr:from>
    <xdr:to>
      <xdr:col>14</xdr:col>
      <xdr:colOff>28575</xdr:colOff>
      <xdr:row>36</xdr:row>
      <xdr:rowOff>76835</xdr:rowOff>
    </xdr:to>
    <xdr:cxnSp macro="">
      <xdr:nvCxnSpPr>
        <xdr:cNvPr id="298" name="直線コネクタ 297"/>
        <xdr:cNvCxnSpPr/>
      </xdr:nvCxnSpPr>
      <xdr:spPr>
        <a:xfrm>
          <a:off x="8750300" y="6050915"/>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635</xdr:rowOff>
    </xdr:from>
    <xdr:to>
      <xdr:col>12</xdr:col>
      <xdr:colOff>511175</xdr:colOff>
      <xdr:row>35</xdr:row>
      <xdr:rowOff>50165</xdr:rowOff>
    </xdr:to>
    <xdr:cxnSp macro="">
      <xdr:nvCxnSpPr>
        <xdr:cNvPr id="301" name="直線コネクタ 300"/>
        <xdr:cNvCxnSpPr/>
      </xdr:nvCxnSpPr>
      <xdr:spPr>
        <a:xfrm>
          <a:off x="7861300" y="60013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133240</xdr:rowOff>
    </xdr:from>
    <xdr:ext cx="469744" cy="259045"/>
    <xdr:sp macro="" textlink="">
      <xdr:nvSpPr>
        <xdr:cNvPr id="303" name="テキスト ボックス 302"/>
        <xdr:cNvSpPr txBox="1"/>
      </xdr:nvSpPr>
      <xdr:spPr>
        <a:xfrm>
          <a:off x="8515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59309</xdr:rowOff>
    </xdr:from>
    <xdr:to>
      <xdr:col>11</xdr:col>
      <xdr:colOff>307975</xdr:colOff>
      <xdr:row>35</xdr:row>
      <xdr:rowOff>635</xdr:rowOff>
    </xdr:to>
    <xdr:cxnSp macro="">
      <xdr:nvCxnSpPr>
        <xdr:cNvPr id="304" name="直線コネクタ 303"/>
        <xdr:cNvCxnSpPr/>
      </xdr:nvCxnSpPr>
      <xdr:spPr>
        <a:xfrm>
          <a:off x="6972300" y="5888609"/>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30370</xdr:rowOff>
    </xdr:from>
    <xdr:ext cx="469744" cy="259045"/>
    <xdr:sp macro="" textlink="">
      <xdr:nvSpPr>
        <xdr:cNvPr id="306" name="テキスト ボックス 305"/>
        <xdr:cNvSpPr txBox="1"/>
      </xdr:nvSpPr>
      <xdr:spPr>
        <a:xfrm>
          <a:off x="7626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24130</xdr:rowOff>
    </xdr:from>
    <xdr:to>
      <xdr:col>15</xdr:col>
      <xdr:colOff>231775</xdr:colOff>
      <xdr:row>36</xdr:row>
      <xdr:rowOff>125730</xdr:rowOff>
    </xdr:to>
    <xdr:sp macro="" textlink="">
      <xdr:nvSpPr>
        <xdr:cNvPr id="314" name="円/楕円 313"/>
        <xdr:cNvSpPr/>
      </xdr:nvSpPr>
      <xdr:spPr>
        <a:xfrm>
          <a:off x="10426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47007</xdr:rowOff>
    </xdr:from>
    <xdr:ext cx="469744" cy="259045"/>
    <xdr:sp macro="" textlink="">
      <xdr:nvSpPr>
        <xdr:cNvPr id="315" name="労働費該当値テキスト"/>
        <xdr:cNvSpPr txBox="1"/>
      </xdr:nvSpPr>
      <xdr:spPr>
        <a:xfrm>
          <a:off x="10528300"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26035</xdr:rowOff>
    </xdr:from>
    <xdr:to>
      <xdr:col>14</xdr:col>
      <xdr:colOff>79375</xdr:colOff>
      <xdr:row>36</xdr:row>
      <xdr:rowOff>127635</xdr:rowOff>
    </xdr:to>
    <xdr:sp macro="" textlink="">
      <xdr:nvSpPr>
        <xdr:cNvPr id="316" name="円/楕円 315"/>
        <xdr:cNvSpPr/>
      </xdr:nvSpPr>
      <xdr:spPr>
        <a:xfrm>
          <a:off x="9588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144162</xdr:rowOff>
    </xdr:from>
    <xdr:ext cx="469744" cy="259045"/>
    <xdr:sp macro="" textlink="">
      <xdr:nvSpPr>
        <xdr:cNvPr id="317" name="テキスト ボックス 316"/>
        <xdr:cNvSpPr txBox="1"/>
      </xdr:nvSpPr>
      <xdr:spPr>
        <a:xfrm>
          <a:off x="9404427" y="59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170815</xdr:rowOff>
    </xdr:from>
    <xdr:to>
      <xdr:col>12</xdr:col>
      <xdr:colOff>561975</xdr:colOff>
      <xdr:row>35</xdr:row>
      <xdr:rowOff>100965</xdr:rowOff>
    </xdr:to>
    <xdr:sp macro="" textlink="">
      <xdr:nvSpPr>
        <xdr:cNvPr id="318" name="円/楕円 317"/>
        <xdr:cNvSpPr/>
      </xdr:nvSpPr>
      <xdr:spPr>
        <a:xfrm>
          <a:off x="8699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117492</xdr:rowOff>
    </xdr:from>
    <xdr:ext cx="469744" cy="259045"/>
    <xdr:sp macro="" textlink="">
      <xdr:nvSpPr>
        <xdr:cNvPr id="319" name="テキスト ボックス 318"/>
        <xdr:cNvSpPr txBox="1"/>
      </xdr:nvSpPr>
      <xdr:spPr>
        <a:xfrm>
          <a:off x="8515427" y="577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121285</xdr:rowOff>
    </xdr:from>
    <xdr:to>
      <xdr:col>11</xdr:col>
      <xdr:colOff>358775</xdr:colOff>
      <xdr:row>35</xdr:row>
      <xdr:rowOff>51435</xdr:rowOff>
    </xdr:to>
    <xdr:sp macro="" textlink="">
      <xdr:nvSpPr>
        <xdr:cNvPr id="320" name="円/楕円 319"/>
        <xdr:cNvSpPr/>
      </xdr:nvSpPr>
      <xdr:spPr>
        <a:xfrm>
          <a:off x="7810500" y="59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67962</xdr:rowOff>
    </xdr:from>
    <xdr:ext cx="469744" cy="259045"/>
    <xdr:sp macro="" textlink="">
      <xdr:nvSpPr>
        <xdr:cNvPr id="321" name="テキスト ボックス 320"/>
        <xdr:cNvSpPr txBox="1"/>
      </xdr:nvSpPr>
      <xdr:spPr>
        <a:xfrm>
          <a:off x="7626427" y="572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8509</xdr:rowOff>
    </xdr:from>
    <xdr:to>
      <xdr:col>10</xdr:col>
      <xdr:colOff>155575</xdr:colOff>
      <xdr:row>34</xdr:row>
      <xdr:rowOff>110109</xdr:rowOff>
    </xdr:to>
    <xdr:sp macro="" textlink="">
      <xdr:nvSpPr>
        <xdr:cNvPr id="322" name="円/楕円 321"/>
        <xdr:cNvSpPr/>
      </xdr:nvSpPr>
      <xdr:spPr>
        <a:xfrm>
          <a:off x="6921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126636</xdr:rowOff>
    </xdr:from>
    <xdr:ext cx="469744" cy="259045"/>
    <xdr:sp macro="" textlink="">
      <xdr:nvSpPr>
        <xdr:cNvPr id="323" name="テキスト ボックス 322"/>
        <xdr:cNvSpPr txBox="1"/>
      </xdr:nvSpPr>
      <xdr:spPr>
        <a:xfrm>
          <a:off x="6737427"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80973</xdr:rowOff>
    </xdr:from>
    <xdr:to>
      <xdr:col>15</xdr:col>
      <xdr:colOff>180975</xdr:colOff>
      <xdr:row>58</xdr:row>
      <xdr:rowOff>86391</xdr:rowOff>
    </xdr:to>
    <xdr:cxnSp macro="">
      <xdr:nvCxnSpPr>
        <xdr:cNvPr id="350" name="直線コネクタ 349"/>
        <xdr:cNvCxnSpPr/>
      </xdr:nvCxnSpPr>
      <xdr:spPr>
        <a:xfrm>
          <a:off x="9639300" y="10025073"/>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80973</xdr:rowOff>
    </xdr:from>
    <xdr:to>
      <xdr:col>14</xdr:col>
      <xdr:colOff>28575</xdr:colOff>
      <xdr:row>58</xdr:row>
      <xdr:rowOff>88402</xdr:rowOff>
    </xdr:to>
    <xdr:cxnSp macro="">
      <xdr:nvCxnSpPr>
        <xdr:cNvPr id="353" name="直線コネクタ 352"/>
        <xdr:cNvCxnSpPr/>
      </xdr:nvCxnSpPr>
      <xdr:spPr>
        <a:xfrm flipV="1">
          <a:off x="8750300" y="1002507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88402</xdr:rowOff>
    </xdr:from>
    <xdr:to>
      <xdr:col>12</xdr:col>
      <xdr:colOff>511175</xdr:colOff>
      <xdr:row>58</xdr:row>
      <xdr:rowOff>102575</xdr:rowOff>
    </xdr:to>
    <xdr:cxnSp macro="">
      <xdr:nvCxnSpPr>
        <xdr:cNvPr id="356" name="直線コネクタ 355"/>
        <xdr:cNvCxnSpPr/>
      </xdr:nvCxnSpPr>
      <xdr:spPr>
        <a:xfrm flipV="1">
          <a:off x="7861300" y="1003250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101684</xdr:rowOff>
    </xdr:from>
    <xdr:to>
      <xdr:col>11</xdr:col>
      <xdr:colOff>307975</xdr:colOff>
      <xdr:row>58</xdr:row>
      <xdr:rowOff>102575</xdr:rowOff>
    </xdr:to>
    <xdr:cxnSp macro="">
      <xdr:nvCxnSpPr>
        <xdr:cNvPr id="359" name="直線コネクタ 358"/>
        <xdr:cNvCxnSpPr/>
      </xdr:nvCxnSpPr>
      <xdr:spPr>
        <a:xfrm>
          <a:off x="6972300" y="10045784"/>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35591</xdr:rowOff>
    </xdr:from>
    <xdr:to>
      <xdr:col>15</xdr:col>
      <xdr:colOff>231775</xdr:colOff>
      <xdr:row>58</xdr:row>
      <xdr:rowOff>137191</xdr:rowOff>
    </xdr:to>
    <xdr:sp macro="" textlink="">
      <xdr:nvSpPr>
        <xdr:cNvPr id="369" name="円/楕円 368"/>
        <xdr:cNvSpPr/>
      </xdr:nvSpPr>
      <xdr:spPr>
        <a:xfrm>
          <a:off x="10426700" y="99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121968</xdr:rowOff>
    </xdr:from>
    <xdr:ext cx="469744" cy="259045"/>
    <xdr:sp macro="" textlink="">
      <xdr:nvSpPr>
        <xdr:cNvPr id="370" name="農林水産業費該当値テキスト"/>
        <xdr:cNvSpPr txBox="1"/>
      </xdr:nvSpPr>
      <xdr:spPr>
        <a:xfrm>
          <a:off x="10528300" y="989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30173</xdr:rowOff>
    </xdr:from>
    <xdr:to>
      <xdr:col>14</xdr:col>
      <xdr:colOff>79375</xdr:colOff>
      <xdr:row>58</xdr:row>
      <xdr:rowOff>131773</xdr:rowOff>
    </xdr:to>
    <xdr:sp macro="" textlink="">
      <xdr:nvSpPr>
        <xdr:cNvPr id="371" name="円/楕円 370"/>
        <xdr:cNvSpPr/>
      </xdr:nvSpPr>
      <xdr:spPr>
        <a:xfrm>
          <a:off x="9588500" y="997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122900</xdr:rowOff>
    </xdr:from>
    <xdr:ext cx="469744" cy="259045"/>
    <xdr:sp macro="" textlink="">
      <xdr:nvSpPr>
        <xdr:cNvPr id="372" name="テキスト ボックス 371"/>
        <xdr:cNvSpPr txBox="1"/>
      </xdr:nvSpPr>
      <xdr:spPr>
        <a:xfrm>
          <a:off x="9404427" y="1006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37602</xdr:rowOff>
    </xdr:from>
    <xdr:to>
      <xdr:col>12</xdr:col>
      <xdr:colOff>561975</xdr:colOff>
      <xdr:row>58</xdr:row>
      <xdr:rowOff>139202</xdr:rowOff>
    </xdr:to>
    <xdr:sp macro="" textlink="">
      <xdr:nvSpPr>
        <xdr:cNvPr id="373" name="円/楕円 372"/>
        <xdr:cNvSpPr/>
      </xdr:nvSpPr>
      <xdr:spPr>
        <a:xfrm>
          <a:off x="8699500" y="998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130329</xdr:rowOff>
    </xdr:from>
    <xdr:ext cx="469744" cy="259045"/>
    <xdr:sp macro="" textlink="">
      <xdr:nvSpPr>
        <xdr:cNvPr id="374" name="テキスト ボックス 373"/>
        <xdr:cNvSpPr txBox="1"/>
      </xdr:nvSpPr>
      <xdr:spPr>
        <a:xfrm>
          <a:off x="8515427" y="10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51775</xdr:rowOff>
    </xdr:from>
    <xdr:to>
      <xdr:col>11</xdr:col>
      <xdr:colOff>358775</xdr:colOff>
      <xdr:row>58</xdr:row>
      <xdr:rowOff>153375</xdr:rowOff>
    </xdr:to>
    <xdr:sp macro="" textlink="">
      <xdr:nvSpPr>
        <xdr:cNvPr id="375" name="円/楕円 374"/>
        <xdr:cNvSpPr/>
      </xdr:nvSpPr>
      <xdr:spPr>
        <a:xfrm>
          <a:off x="7810500" y="99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144502</xdr:rowOff>
    </xdr:from>
    <xdr:ext cx="469744" cy="259045"/>
    <xdr:sp macro="" textlink="">
      <xdr:nvSpPr>
        <xdr:cNvPr id="376" name="テキスト ボックス 375"/>
        <xdr:cNvSpPr txBox="1"/>
      </xdr:nvSpPr>
      <xdr:spPr>
        <a:xfrm>
          <a:off x="7626427" y="100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50884</xdr:rowOff>
    </xdr:from>
    <xdr:to>
      <xdr:col>10</xdr:col>
      <xdr:colOff>155575</xdr:colOff>
      <xdr:row>58</xdr:row>
      <xdr:rowOff>152484</xdr:rowOff>
    </xdr:to>
    <xdr:sp macro="" textlink="">
      <xdr:nvSpPr>
        <xdr:cNvPr id="377" name="円/楕円 376"/>
        <xdr:cNvSpPr/>
      </xdr:nvSpPr>
      <xdr:spPr>
        <a:xfrm>
          <a:off x="6921500" y="99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143611</xdr:rowOff>
    </xdr:from>
    <xdr:ext cx="469744" cy="259045"/>
    <xdr:sp macro="" textlink="">
      <xdr:nvSpPr>
        <xdr:cNvPr id="378" name="テキスト ボックス 377"/>
        <xdr:cNvSpPr txBox="1"/>
      </xdr:nvSpPr>
      <xdr:spPr>
        <a:xfrm>
          <a:off x="6737427" y="100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129184</xdr:rowOff>
    </xdr:from>
    <xdr:to>
      <xdr:col>15</xdr:col>
      <xdr:colOff>180975</xdr:colOff>
      <xdr:row>78</xdr:row>
      <xdr:rowOff>22475</xdr:rowOff>
    </xdr:to>
    <xdr:cxnSp macro="">
      <xdr:nvCxnSpPr>
        <xdr:cNvPr id="405" name="直線コネクタ 404"/>
        <xdr:cNvCxnSpPr/>
      </xdr:nvCxnSpPr>
      <xdr:spPr>
        <a:xfrm flipV="1">
          <a:off x="9639300" y="13330834"/>
          <a:ext cx="838200" cy="6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12781</xdr:rowOff>
    </xdr:from>
    <xdr:to>
      <xdr:col>14</xdr:col>
      <xdr:colOff>28575</xdr:colOff>
      <xdr:row>78</xdr:row>
      <xdr:rowOff>22475</xdr:rowOff>
    </xdr:to>
    <xdr:cxnSp macro="">
      <xdr:nvCxnSpPr>
        <xdr:cNvPr id="408" name="直線コネクタ 407"/>
        <xdr:cNvCxnSpPr/>
      </xdr:nvCxnSpPr>
      <xdr:spPr>
        <a:xfrm>
          <a:off x="8750300" y="13385881"/>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148158</xdr:rowOff>
    </xdr:from>
    <xdr:to>
      <xdr:col>12</xdr:col>
      <xdr:colOff>511175</xdr:colOff>
      <xdr:row>78</xdr:row>
      <xdr:rowOff>12781</xdr:rowOff>
    </xdr:to>
    <xdr:cxnSp macro="">
      <xdr:nvCxnSpPr>
        <xdr:cNvPr id="411" name="直線コネクタ 410"/>
        <xdr:cNvCxnSpPr/>
      </xdr:nvCxnSpPr>
      <xdr:spPr>
        <a:xfrm>
          <a:off x="7861300" y="13349808"/>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148158</xdr:rowOff>
    </xdr:from>
    <xdr:to>
      <xdr:col>11</xdr:col>
      <xdr:colOff>307975</xdr:colOff>
      <xdr:row>78</xdr:row>
      <xdr:rowOff>16622</xdr:rowOff>
    </xdr:to>
    <xdr:cxnSp macro="">
      <xdr:nvCxnSpPr>
        <xdr:cNvPr id="414" name="直線コネクタ 413"/>
        <xdr:cNvCxnSpPr/>
      </xdr:nvCxnSpPr>
      <xdr:spPr>
        <a:xfrm flipV="1">
          <a:off x="6972300" y="13349808"/>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78384</xdr:rowOff>
    </xdr:from>
    <xdr:to>
      <xdr:col>15</xdr:col>
      <xdr:colOff>231775</xdr:colOff>
      <xdr:row>78</xdr:row>
      <xdr:rowOff>8534</xdr:rowOff>
    </xdr:to>
    <xdr:sp macro="" textlink="">
      <xdr:nvSpPr>
        <xdr:cNvPr id="424" name="円/楕円 423"/>
        <xdr:cNvSpPr/>
      </xdr:nvSpPr>
      <xdr:spPr>
        <a:xfrm>
          <a:off x="104267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56811</xdr:rowOff>
    </xdr:from>
    <xdr:ext cx="469744" cy="259045"/>
    <xdr:sp macro="" textlink="">
      <xdr:nvSpPr>
        <xdr:cNvPr id="425" name="商工費該当値テキスト"/>
        <xdr:cNvSpPr txBox="1"/>
      </xdr:nvSpPr>
      <xdr:spPr>
        <a:xfrm>
          <a:off x="10528300" y="1325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143125</xdr:rowOff>
    </xdr:from>
    <xdr:to>
      <xdr:col>14</xdr:col>
      <xdr:colOff>79375</xdr:colOff>
      <xdr:row>78</xdr:row>
      <xdr:rowOff>73275</xdr:rowOff>
    </xdr:to>
    <xdr:sp macro="" textlink="">
      <xdr:nvSpPr>
        <xdr:cNvPr id="426" name="円/楕円 425"/>
        <xdr:cNvSpPr/>
      </xdr:nvSpPr>
      <xdr:spPr>
        <a:xfrm>
          <a:off x="9588500" y="133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64402</xdr:rowOff>
    </xdr:from>
    <xdr:ext cx="469744" cy="259045"/>
    <xdr:sp macro="" textlink="">
      <xdr:nvSpPr>
        <xdr:cNvPr id="427" name="テキスト ボックス 426"/>
        <xdr:cNvSpPr txBox="1"/>
      </xdr:nvSpPr>
      <xdr:spPr>
        <a:xfrm>
          <a:off x="9404427" y="1343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133431</xdr:rowOff>
    </xdr:from>
    <xdr:to>
      <xdr:col>12</xdr:col>
      <xdr:colOff>561975</xdr:colOff>
      <xdr:row>78</xdr:row>
      <xdr:rowOff>63581</xdr:rowOff>
    </xdr:to>
    <xdr:sp macro="" textlink="">
      <xdr:nvSpPr>
        <xdr:cNvPr id="428" name="円/楕円 427"/>
        <xdr:cNvSpPr/>
      </xdr:nvSpPr>
      <xdr:spPr>
        <a:xfrm>
          <a:off x="8699500" y="1333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54708</xdr:rowOff>
    </xdr:from>
    <xdr:ext cx="469744" cy="259045"/>
    <xdr:sp macro="" textlink="">
      <xdr:nvSpPr>
        <xdr:cNvPr id="429" name="テキスト ボックス 428"/>
        <xdr:cNvSpPr txBox="1"/>
      </xdr:nvSpPr>
      <xdr:spPr>
        <a:xfrm>
          <a:off x="8515427" y="1342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97358</xdr:rowOff>
    </xdr:from>
    <xdr:to>
      <xdr:col>11</xdr:col>
      <xdr:colOff>358775</xdr:colOff>
      <xdr:row>78</xdr:row>
      <xdr:rowOff>27508</xdr:rowOff>
    </xdr:to>
    <xdr:sp macro="" textlink="">
      <xdr:nvSpPr>
        <xdr:cNvPr id="430" name="円/楕円 429"/>
        <xdr:cNvSpPr/>
      </xdr:nvSpPr>
      <xdr:spPr>
        <a:xfrm>
          <a:off x="7810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18635</xdr:rowOff>
    </xdr:from>
    <xdr:ext cx="469744" cy="259045"/>
    <xdr:sp macro="" textlink="">
      <xdr:nvSpPr>
        <xdr:cNvPr id="431" name="テキスト ボックス 430"/>
        <xdr:cNvSpPr txBox="1"/>
      </xdr:nvSpPr>
      <xdr:spPr>
        <a:xfrm>
          <a:off x="7626427"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137272</xdr:rowOff>
    </xdr:from>
    <xdr:to>
      <xdr:col>10</xdr:col>
      <xdr:colOff>155575</xdr:colOff>
      <xdr:row>78</xdr:row>
      <xdr:rowOff>67422</xdr:rowOff>
    </xdr:to>
    <xdr:sp macro="" textlink="">
      <xdr:nvSpPr>
        <xdr:cNvPr id="432" name="円/楕円 431"/>
        <xdr:cNvSpPr/>
      </xdr:nvSpPr>
      <xdr:spPr>
        <a:xfrm>
          <a:off x="6921500" y="1333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58549</xdr:rowOff>
    </xdr:from>
    <xdr:ext cx="469744" cy="259045"/>
    <xdr:sp macro="" textlink="">
      <xdr:nvSpPr>
        <xdr:cNvPr id="433" name="テキスト ボックス 432"/>
        <xdr:cNvSpPr txBox="1"/>
      </xdr:nvSpPr>
      <xdr:spPr>
        <a:xfrm>
          <a:off x="6737427" y="1343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23254</xdr:rowOff>
    </xdr:from>
    <xdr:to>
      <xdr:col>15</xdr:col>
      <xdr:colOff>180975</xdr:colOff>
      <xdr:row>96</xdr:row>
      <xdr:rowOff>64618</xdr:rowOff>
    </xdr:to>
    <xdr:cxnSp macro="">
      <xdr:nvCxnSpPr>
        <xdr:cNvPr id="462" name="直線コネクタ 461"/>
        <xdr:cNvCxnSpPr/>
      </xdr:nvCxnSpPr>
      <xdr:spPr>
        <a:xfrm flipV="1">
          <a:off x="9639300" y="16482454"/>
          <a:ext cx="838200" cy="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45619</xdr:rowOff>
    </xdr:from>
    <xdr:to>
      <xdr:col>14</xdr:col>
      <xdr:colOff>28575</xdr:colOff>
      <xdr:row>96</xdr:row>
      <xdr:rowOff>64618</xdr:rowOff>
    </xdr:to>
    <xdr:cxnSp macro="">
      <xdr:nvCxnSpPr>
        <xdr:cNvPr id="465" name="直線コネクタ 464"/>
        <xdr:cNvCxnSpPr/>
      </xdr:nvCxnSpPr>
      <xdr:spPr>
        <a:xfrm>
          <a:off x="8750300" y="16504819"/>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144818</xdr:rowOff>
    </xdr:from>
    <xdr:to>
      <xdr:col>12</xdr:col>
      <xdr:colOff>511175</xdr:colOff>
      <xdr:row>96</xdr:row>
      <xdr:rowOff>45619</xdr:rowOff>
    </xdr:to>
    <xdr:cxnSp macro="">
      <xdr:nvCxnSpPr>
        <xdr:cNvPr id="468" name="直線コネクタ 467"/>
        <xdr:cNvCxnSpPr/>
      </xdr:nvCxnSpPr>
      <xdr:spPr>
        <a:xfrm>
          <a:off x="7861300" y="16432568"/>
          <a:ext cx="889000" cy="7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144818</xdr:rowOff>
    </xdr:from>
    <xdr:to>
      <xdr:col>11</xdr:col>
      <xdr:colOff>307975</xdr:colOff>
      <xdr:row>96</xdr:row>
      <xdr:rowOff>48425</xdr:rowOff>
    </xdr:to>
    <xdr:cxnSp macro="">
      <xdr:nvCxnSpPr>
        <xdr:cNvPr id="471" name="直線コネクタ 470"/>
        <xdr:cNvCxnSpPr/>
      </xdr:nvCxnSpPr>
      <xdr:spPr>
        <a:xfrm flipV="1">
          <a:off x="6972300" y="16432568"/>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143904</xdr:rowOff>
    </xdr:from>
    <xdr:to>
      <xdr:col>15</xdr:col>
      <xdr:colOff>231775</xdr:colOff>
      <xdr:row>96</xdr:row>
      <xdr:rowOff>74054</xdr:rowOff>
    </xdr:to>
    <xdr:sp macro="" textlink="">
      <xdr:nvSpPr>
        <xdr:cNvPr id="481" name="円/楕円 480"/>
        <xdr:cNvSpPr/>
      </xdr:nvSpPr>
      <xdr:spPr>
        <a:xfrm>
          <a:off x="10426700" y="1643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166781</xdr:rowOff>
    </xdr:from>
    <xdr:ext cx="534377" cy="259045"/>
    <xdr:sp macro="" textlink="">
      <xdr:nvSpPr>
        <xdr:cNvPr id="482" name="土木費該当値テキスト"/>
        <xdr:cNvSpPr txBox="1"/>
      </xdr:nvSpPr>
      <xdr:spPr>
        <a:xfrm>
          <a:off x="10528300" y="162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13818</xdr:rowOff>
    </xdr:from>
    <xdr:to>
      <xdr:col>14</xdr:col>
      <xdr:colOff>79375</xdr:colOff>
      <xdr:row>96</xdr:row>
      <xdr:rowOff>115418</xdr:rowOff>
    </xdr:to>
    <xdr:sp macro="" textlink="">
      <xdr:nvSpPr>
        <xdr:cNvPr id="483" name="円/楕円 482"/>
        <xdr:cNvSpPr/>
      </xdr:nvSpPr>
      <xdr:spPr>
        <a:xfrm>
          <a:off x="9588500" y="164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106545</xdr:rowOff>
    </xdr:from>
    <xdr:ext cx="534377" cy="259045"/>
    <xdr:sp macro="" textlink="">
      <xdr:nvSpPr>
        <xdr:cNvPr id="484" name="テキスト ボックス 483"/>
        <xdr:cNvSpPr txBox="1"/>
      </xdr:nvSpPr>
      <xdr:spPr>
        <a:xfrm>
          <a:off x="9372111" y="165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166269</xdr:rowOff>
    </xdr:from>
    <xdr:to>
      <xdr:col>12</xdr:col>
      <xdr:colOff>561975</xdr:colOff>
      <xdr:row>96</xdr:row>
      <xdr:rowOff>96419</xdr:rowOff>
    </xdr:to>
    <xdr:sp macro="" textlink="">
      <xdr:nvSpPr>
        <xdr:cNvPr id="485" name="円/楕円 484"/>
        <xdr:cNvSpPr/>
      </xdr:nvSpPr>
      <xdr:spPr>
        <a:xfrm>
          <a:off x="8699500" y="164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87546</xdr:rowOff>
    </xdr:from>
    <xdr:ext cx="534377" cy="259045"/>
    <xdr:sp macro="" textlink="">
      <xdr:nvSpPr>
        <xdr:cNvPr id="486" name="テキスト ボックス 485"/>
        <xdr:cNvSpPr txBox="1"/>
      </xdr:nvSpPr>
      <xdr:spPr>
        <a:xfrm>
          <a:off x="8483111" y="165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94018</xdr:rowOff>
    </xdr:from>
    <xdr:to>
      <xdr:col>11</xdr:col>
      <xdr:colOff>358775</xdr:colOff>
      <xdr:row>96</xdr:row>
      <xdr:rowOff>24168</xdr:rowOff>
    </xdr:to>
    <xdr:sp macro="" textlink="">
      <xdr:nvSpPr>
        <xdr:cNvPr id="487" name="円/楕円 486"/>
        <xdr:cNvSpPr/>
      </xdr:nvSpPr>
      <xdr:spPr>
        <a:xfrm>
          <a:off x="7810500" y="163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40695</xdr:rowOff>
    </xdr:from>
    <xdr:ext cx="534377" cy="259045"/>
    <xdr:sp macro="" textlink="">
      <xdr:nvSpPr>
        <xdr:cNvPr id="488" name="テキスト ボックス 487"/>
        <xdr:cNvSpPr txBox="1"/>
      </xdr:nvSpPr>
      <xdr:spPr>
        <a:xfrm>
          <a:off x="7594111" y="1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169075</xdr:rowOff>
    </xdr:from>
    <xdr:to>
      <xdr:col>10</xdr:col>
      <xdr:colOff>155575</xdr:colOff>
      <xdr:row>96</xdr:row>
      <xdr:rowOff>99225</xdr:rowOff>
    </xdr:to>
    <xdr:sp macro="" textlink="">
      <xdr:nvSpPr>
        <xdr:cNvPr id="489" name="円/楕円 488"/>
        <xdr:cNvSpPr/>
      </xdr:nvSpPr>
      <xdr:spPr>
        <a:xfrm>
          <a:off x="6921500" y="164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115752</xdr:rowOff>
    </xdr:from>
    <xdr:ext cx="534377" cy="259045"/>
    <xdr:sp macro="" textlink="">
      <xdr:nvSpPr>
        <xdr:cNvPr id="490" name="テキスト ボックス 489"/>
        <xdr:cNvSpPr txBox="1"/>
      </xdr:nvSpPr>
      <xdr:spPr>
        <a:xfrm>
          <a:off x="6705111" y="1623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171182</xdr:rowOff>
    </xdr:from>
    <xdr:to>
      <xdr:col>23</xdr:col>
      <xdr:colOff>517525</xdr:colOff>
      <xdr:row>38</xdr:row>
      <xdr:rowOff>40063</xdr:rowOff>
    </xdr:to>
    <xdr:cxnSp macro="">
      <xdr:nvCxnSpPr>
        <xdr:cNvPr id="522" name="直線コネクタ 521"/>
        <xdr:cNvCxnSpPr/>
      </xdr:nvCxnSpPr>
      <xdr:spPr>
        <a:xfrm>
          <a:off x="15481300" y="6514832"/>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171182</xdr:rowOff>
    </xdr:from>
    <xdr:to>
      <xdr:col>22</xdr:col>
      <xdr:colOff>365125</xdr:colOff>
      <xdr:row>38</xdr:row>
      <xdr:rowOff>22461</xdr:rowOff>
    </xdr:to>
    <xdr:cxnSp macro="">
      <xdr:nvCxnSpPr>
        <xdr:cNvPr id="525" name="直線コネクタ 524"/>
        <xdr:cNvCxnSpPr/>
      </xdr:nvCxnSpPr>
      <xdr:spPr>
        <a:xfrm flipV="1">
          <a:off x="14592300" y="6514832"/>
          <a:ext cx="889000" cy="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22461</xdr:rowOff>
    </xdr:from>
    <xdr:to>
      <xdr:col>21</xdr:col>
      <xdr:colOff>161925</xdr:colOff>
      <xdr:row>38</xdr:row>
      <xdr:rowOff>161711</xdr:rowOff>
    </xdr:to>
    <xdr:cxnSp macro="">
      <xdr:nvCxnSpPr>
        <xdr:cNvPr id="528" name="直線コネクタ 527"/>
        <xdr:cNvCxnSpPr/>
      </xdr:nvCxnSpPr>
      <xdr:spPr>
        <a:xfrm flipV="1">
          <a:off x="13703300" y="6537561"/>
          <a:ext cx="889000" cy="1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59625</xdr:rowOff>
    </xdr:from>
    <xdr:to>
      <xdr:col>19</xdr:col>
      <xdr:colOff>644525</xdr:colOff>
      <xdr:row>38</xdr:row>
      <xdr:rowOff>161711</xdr:rowOff>
    </xdr:to>
    <xdr:cxnSp macro="">
      <xdr:nvCxnSpPr>
        <xdr:cNvPr id="531" name="直線コネクタ 530"/>
        <xdr:cNvCxnSpPr/>
      </xdr:nvCxnSpPr>
      <xdr:spPr>
        <a:xfrm>
          <a:off x="12814300" y="6574725"/>
          <a:ext cx="889000" cy="10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160713</xdr:rowOff>
    </xdr:from>
    <xdr:to>
      <xdr:col>23</xdr:col>
      <xdr:colOff>568325</xdr:colOff>
      <xdr:row>38</xdr:row>
      <xdr:rowOff>90863</xdr:rowOff>
    </xdr:to>
    <xdr:sp macro="" textlink="">
      <xdr:nvSpPr>
        <xdr:cNvPr id="541" name="円/楕円 540"/>
        <xdr:cNvSpPr/>
      </xdr:nvSpPr>
      <xdr:spPr>
        <a:xfrm>
          <a:off x="16268700" y="65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12140</xdr:rowOff>
    </xdr:from>
    <xdr:ext cx="534377" cy="259045"/>
    <xdr:sp macro="" textlink="">
      <xdr:nvSpPr>
        <xdr:cNvPr id="542" name="消防費該当値テキスト"/>
        <xdr:cNvSpPr txBox="1"/>
      </xdr:nvSpPr>
      <xdr:spPr>
        <a:xfrm>
          <a:off x="16370300" y="635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120381</xdr:rowOff>
    </xdr:from>
    <xdr:to>
      <xdr:col>22</xdr:col>
      <xdr:colOff>415925</xdr:colOff>
      <xdr:row>38</xdr:row>
      <xdr:rowOff>50532</xdr:rowOff>
    </xdr:to>
    <xdr:sp macro="" textlink="">
      <xdr:nvSpPr>
        <xdr:cNvPr id="543" name="円/楕円 542"/>
        <xdr:cNvSpPr/>
      </xdr:nvSpPr>
      <xdr:spPr>
        <a:xfrm>
          <a:off x="15430500" y="64640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67058</xdr:rowOff>
    </xdr:from>
    <xdr:ext cx="534377" cy="259045"/>
    <xdr:sp macro="" textlink="">
      <xdr:nvSpPr>
        <xdr:cNvPr id="544" name="テキスト ボックス 543"/>
        <xdr:cNvSpPr txBox="1"/>
      </xdr:nvSpPr>
      <xdr:spPr>
        <a:xfrm>
          <a:off x="15214111" y="623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143111</xdr:rowOff>
    </xdr:from>
    <xdr:to>
      <xdr:col>21</xdr:col>
      <xdr:colOff>212725</xdr:colOff>
      <xdr:row>38</xdr:row>
      <xdr:rowOff>73261</xdr:rowOff>
    </xdr:to>
    <xdr:sp macro="" textlink="">
      <xdr:nvSpPr>
        <xdr:cNvPr id="545" name="円/楕円 544"/>
        <xdr:cNvSpPr/>
      </xdr:nvSpPr>
      <xdr:spPr>
        <a:xfrm>
          <a:off x="14541500" y="648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89788</xdr:rowOff>
    </xdr:from>
    <xdr:ext cx="534377" cy="259045"/>
    <xdr:sp macro="" textlink="">
      <xdr:nvSpPr>
        <xdr:cNvPr id="546" name="テキスト ボックス 545"/>
        <xdr:cNvSpPr txBox="1"/>
      </xdr:nvSpPr>
      <xdr:spPr>
        <a:xfrm>
          <a:off x="14325111" y="626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110911</xdr:rowOff>
    </xdr:from>
    <xdr:to>
      <xdr:col>20</xdr:col>
      <xdr:colOff>9525</xdr:colOff>
      <xdr:row>39</xdr:row>
      <xdr:rowOff>41061</xdr:rowOff>
    </xdr:to>
    <xdr:sp macro="" textlink="">
      <xdr:nvSpPr>
        <xdr:cNvPr id="547" name="円/楕円 546"/>
        <xdr:cNvSpPr/>
      </xdr:nvSpPr>
      <xdr:spPr>
        <a:xfrm>
          <a:off x="13652500" y="66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32188</xdr:rowOff>
    </xdr:from>
    <xdr:ext cx="534377" cy="259045"/>
    <xdr:sp macro="" textlink="">
      <xdr:nvSpPr>
        <xdr:cNvPr id="548" name="テキスト ボックス 547"/>
        <xdr:cNvSpPr txBox="1"/>
      </xdr:nvSpPr>
      <xdr:spPr>
        <a:xfrm>
          <a:off x="13436111" y="671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8825</xdr:rowOff>
    </xdr:from>
    <xdr:to>
      <xdr:col>18</xdr:col>
      <xdr:colOff>492125</xdr:colOff>
      <xdr:row>38</xdr:row>
      <xdr:rowOff>110425</xdr:rowOff>
    </xdr:to>
    <xdr:sp macro="" textlink="">
      <xdr:nvSpPr>
        <xdr:cNvPr id="549" name="円/楕円 548"/>
        <xdr:cNvSpPr/>
      </xdr:nvSpPr>
      <xdr:spPr>
        <a:xfrm>
          <a:off x="12763500" y="6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126952</xdr:rowOff>
    </xdr:from>
    <xdr:ext cx="534377" cy="259045"/>
    <xdr:sp macro="" textlink="">
      <xdr:nvSpPr>
        <xdr:cNvPr id="550" name="テキスト ボックス 549"/>
        <xdr:cNvSpPr txBox="1"/>
      </xdr:nvSpPr>
      <xdr:spPr>
        <a:xfrm>
          <a:off x="12547111" y="62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67856</xdr:rowOff>
    </xdr:from>
    <xdr:to>
      <xdr:col>23</xdr:col>
      <xdr:colOff>517525</xdr:colOff>
      <xdr:row>57</xdr:row>
      <xdr:rowOff>146698</xdr:rowOff>
    </xdr:to>
    <xdr:cxnSp macro="">
      <xdr:nvCxnSpPr>
        <xdr:cNvPr id="580" name="直線コネクタ 579"/>
        <xdr:cNvCxnSpPr/>
      </xdr:nvCxnSpPr>
      <xdr:spPr>
        <a:xfrm flipV="1">
          <a:off x="15481300" y="9840506"/>
          <a:ext cx="838200" cy="7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109283</xdr:rowOff>
    </xdr:from>
    <xdr:to>
      <xdr:col>22</xdr:col>
      <xdr:colOff>365125</xdr:colOff>
      <xdr:row>57</xdr:row>
      <xdr:rowOff>146698</xdr:rowOff>
    </xdr:to>
    <xdr:cxnSp macro="">
      <xdr:nvCxnSpPr>
        <xdr:cNvPr id="583" name="直線コネクタ 582"/>
        <xdr:cNvCxnSpPr/>
      </xdr:nvCxnSpPr>
      <xdr:spPr>
        <a:xfrm>
          <a:off x="14592300" y="9539033"/>
          <a:ext cx="889000" cy="3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107226</xdr:rowOff>
    </xdr:from>
    <xdr:to>
      <xdr:col>21</xdr:col>
      <xdr:colOff>161925</xdr:colOff>
      <xdr:row>55</xdr:row>
      <xdr:rowOff>109283</xdr:rowOff>
    </xdr:to>
    <xdr:cxnSp macro="">
      <xdr:nvCxnSpPr>
        <xdr:cNvPr id="586" name="直線コネクタ 585"/>
        <xdr:cNvCxnSpPr/>
      </xdr:nvCxnSpPr>
      <xdr:spPr>
        <a:xfrm>
          <a:off x="13703300" y="9365526"/>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80370</xdr:rowOff>
    </xdr:from>
    <xdr:ext cx="534377" cy="259045"/>
    <xdr:sp macro="" textlink="">
      <xdr:nvSpPr>
        <xdr:cNvPr id="588" name="テキスト ボックス 587"/>
        <xdr:cNvSpPr txBox="1"/>
      </xdr:nvSpPr>
      <xdr:spPr>
        <a:xfrm>
          <a:off x="14325111" y="1002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107226</xdr:rowOff>
    </xdr:from>
    <xdr:to>
      <xdr:col>19</xdr:col>
      <xdr:colOff>644525</xdr:colOff>
      <xdr:row>56</xdr:row>
      <xdr:rowOff>27839</xdr:rowOff>
    </xdr:to>
    <xdr:cxnSp macro="">
      <xdr:nvCxnSpPr>
        <xdr:cNvPr id="589" name="直線コネクタ 588"/>
        <xdr:cNvCxnSpPr/>
      </xdr:nvCxnSpPr>
      <xdr:spPr>
        <a:xfrm flipV="1">
          <a:off x="12814300" y="9365526"/>
          <a:ext cx="889000" cy="26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17056</xdr:rowOff>
    </xdr:from>
    <xdr:to>
      <xdr:col>23</xdr:col>
      <xdr:colOff>568325</xdr:colOff>
      <xdr:row>57</xdr:row>
      <xdr:rowOff>118656</xdr:rowOff>
    </xdr:to>
    <xdr:sp macro="" textlink="">
      <xdr:nvSpPr>
        <xdr:cNvPr id="599" name="円/楕円 598"/>
        <xdr:cNvSpPr/>
      </xdr:nvSpPr>
      <xdr:spPr>
        <a:xfrm>
          <a:off x="16268700" y="97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39933</xdr:rowOff>
    </xdr:from>
    <xdr:ext cx="534377" cy="259045"/>
    <xdr:sp macro="" textlink="">
      <xdr:nvSpPr>
        <xdr:cNvPr id="600" name="教育費該当値テキスト"/>
        <xdr:cNvSpPr txBox="1"/>
      </xdr:nvSpPr>
      <xdr:spPr>
        <a:xfrm>
          <a:off x="16370300" y="96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95898</xdr:rowOff>
    </xdr:from>
    <xdr:to>
      <xdr:col>22</xdr:col>
      <xdr:colOff>415925</xdr:colOff>
      <xdr:row>58</xdr:row>
      <xdr:rowOff>26048</xdr:rowOff>
    </xdr:to>
    <xdr:sp macro="" textlink="">
      <xdr:nvSpPr>
        <xdr:cNvPr id="601" name="円/楕円 600"/>
        <xdr:cNvSpPr/>
      </xdr:nvSpPr>
      <xdr:spPr>
        <a:xfrm>
          <a:off x="15430500" y="98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42575</xdr:rowOff>
    </xdr:from>
    <xdr:ext cx="534377" cy="259045"/>
    <xdr:sp macro="" textlink="">
      <xdr:nvSpPr>
        <xdr:cNvPr id="602" name="テキスト ボックス 601"/>
        <xdr:cNvSpPr txBox="1"/>
      </xdr:nvSpPr>
      <xdr:spPr>
        <a:xfrm>
          <a:off x="15214111" y="964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58483</xdr:rowOff>
    </xdr:from>
    <xdr:to>
      <xdr:col>21</xdr:col>
      <xdr:colOff>212725</xdr:colOff>
      <xdr:row>55</xdr:row>
      <xdr:rowOff>160083</xdr:rowOff>
    </xdr:to>
    <xdr:sp macro="" textlink="">
      <xdr:nvSpPr>
        <xdr:cNvPr id="603" name="円/楕円 602"/>
        <xdr:cNvSpPr/>
      </xdr:nvSpPr>
      <xdr:spPr>
        <a:xfrm>
          <a:off x="14541500" y="94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5160</xdr:rowOff>
    </xdr:from>
    <xdr:ext cx="534377" cy="259045"/>
    <xdr:sp macro="" textlink="">
      <xdr:nvSpPr>
        <xdr:cNvPr id="604" name="テキスト ボックス 603"/>
        <xdr:cNvSpPr txBox="1"/>
      </xdr:nvSpPr>
      <xdr:spPr>
        <a:xfrm>
          <a:off x="14325111" y="92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56426</xdr:rowOff>
    </xdr:from>
    <xdr:to>
      <xdr:col>20</xdr:col>
      <xdr:colOff>9525</xdr:colOff>
      <xdr:row>54</xdr:row>
      <xdr:rowOff>158026</xdr:rowOff>
    </xdr:to>
    <xdr:sp macro="" textlink="">
      <xdr:nvSpPr>
        <xdr:cNvPr id="605" name="円/楕円 604"/>
        <xdr:cNvSpPr/>
      </xdr:nvSpPr>
      <xdr:spPr>
        <a:xfrm>
          <a:off x="13652500" y="931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3103</xdr:rowOff>
    </xdr:from>
    <xdr:ext cx="534377" cy="259045"/>
    <xdr:sp macro="" textlink="">
      <xdr:nvSpPr>
        <xdr:cNvPr id="606" name="テキスト ボックス 605"/>
        <xdr:cNvSpPr txBox="1"/>
      </xdr:nvSpPr>
      <xdr:spPr>
        <a:xfrm>
          <a:off x="13436111" y="908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92,557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148489</xdr:rowOff>
    </xdr:from>
    <xdr:to>
      <xdr:col>18</xdr:col>
      <xdr:colOff>492125</xdr:colOff>
      <xdr:row>56</xdr:row>
      <xdr:rowOff>78639</xdr:rowOff>
    </xdr:to>
    <xdr:sp macro="" textlink="">
      <xdr:nvSpPr>
        <xdr:cNvPr id="607" name="円/楕円 606"/>
        <xdr:cNvSpPr/>
      </xdr:nvSpPr>
      <xdr:spPr>
        <a:xfrm>
          <a:off x="12763500" y="95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95166</xdr:rowOff>
    </xdr:from>
    <xdr:ext cx="534377" cy="259045"/>
    <xdr:sp macro="" textlink="">
      <xdr:nvSpPr>
        <xdr:cNvPr id="608" name="テキスト ボックス 607"/>
        <xdr:cNvSpPr txBox="1"/>
      </xdr:nvSpPr>
      <xdr:spPr>
        <a:xfrm>
          <a:off x="12547111" y="935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35688</xdr:rowOff>
    </xdr:from>
    <xdr:to>
      <xdr:col>19</xdr:col>
      <xdr:colOff>644525</xdr:colOff>
      <xdr:row>79</xdr:row>
      <xdr:rowOff>44450</xdr:rowOff>
    </xdr:to>
    <xdr:cxnSp macro="">
      <xdr:nvCxnSpPr>
        <xdr:cNvPr id="646" name="直線コネクタ 645"/>
        <xdr:cNvCxnSpPr/>
      </xdr:nvCxnSpPr>
      <xdr:spPr>
        <a:xfrm>
          <a:off x="12814300" y="1358023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156338</xdr:rowOff>
    </xdr:from>
    <xdr:to>
      <xdr:col>18</xdr:col>
      <xdr:colOff>492125</xdr:colOff>
      <xdr:row>79</xdr:row>
      <xdr:rowOff>86488</xdr:rowOff>
    </xdr:to>
    <xdr:sp macro="" textlink="">
      <xdr:nvSpPr>
        <xdr:cNvPr id="664" name="円/楕円 663"/>
        <xdr:cNvSpPr/>
      </xdr:nvSpPr>
      <xdr:spPr>
        <a:xfrm>
          <a:off x="12763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77615</xdr:rowOff>
    </xdr:from>
    <xdr:ext cx="378565" cy="259045"/>
    <xdr:sp macro="" textlink="">
      <xdr:nvSpPr>
        <xdr:cNvPr id="665" name="テキスト ボックス 664"/>
        <xdr:cNvSpPr txBox="1"/>
      </xdr:nvSpPr>
      <xdr:spPr>
        <a:xfrm>
          <a:off x="12625017" y="1362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62171</xdr:rowOff>
    </xdr:from>
    <xdr:to>
      <xdr:col>23</xdr:col>
      <xdr:colOff>517525</xdr:colOff>
      <xdr:row>98</xdr:row>
      <xdr:rowOff>85947</xdr:rowOff>
    </xdr:to>
    <xdr:cxnSp macro="">
      <xdr:nvCxnSpPr>
        <xdr:cNvPr id="696" name="直線コネクタ 695"/>
        <xdr:cNvCxnSpPr/>
      </xdr:nvCxnSpPr>
      <xdr:spPr>
        <a:xfrm>
          <a:off x="15481300" y="16864271"/>
          <a:ext cx="838200" cy="2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62171</xdr:rowOff>
    </xdr:from>
    <xdr:to>
      <xdr:col>22</xdr:col>
      <xdr:colOff>365125</xdr:colOff>
      <xdr:row>98</xdr:row>
      <xdr:rowOff>62809</xdr:rowOff>
    </xdr:to>
    <xdr:cxnSp macro="">
      <xdr:nvCxnSpPr>
        <xdr:cNvPr id="699" name="直線コネクタ 698"/>
        <xdr:cNvCxnSpPr/>
      </xdr:nvCxnSpPr>
      <xdr:spPr>
        <a:xfrm flipV="1">
          <a:off x="14592300" y="16864271"/>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33956</xdr:rowOff>
    </xdr:from>
    <xdr:to>
      <xdr:col>21</xdr:col>
      <xdr:colOff>161925</xdr:colOff>
      <xdr:row>98</xdr:row>
      <xdr:rowOff>62809</xdr:rowOff>
    </xdr:to>
    <xdr:cxnSp macro="">
      <xdr:nvCxnSpPr>
        <xdr:cNvPr id="702" name="直線コネクタ 701"/>
        <xdr:cNvCxnSpPr/>
      </xdr:nvCxnSpPr>
      <xdr:spPr>
        <a:xfrm>
          <a:off x="13703300" y="16836056"/>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158544</xdr:rowOff>
    </xdr:from>
    <xdr:to>
      <xdr:col>19</xdr:col>
      <xdr:colOff>644525</xdr:colOff>
      <xdr:row>98</xdr:row>
      <xdr:rowOff>33956</xdr:rowOff>
    </xdr:to>
    <xdr:cxnSp macro="">
      <xdr:nvCxnSpPr>
        <xdr:cNvPr id="705" name="直線コネクタ 704"/>
        <xdr:cNvCxnSpPr/>
      </xdr:nvCxnSpPr>
      <xdr:spPr>
        <a:xfrm>
          <a:off x="12814300" y="16789194"/>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35147</xdr:rowOff>
    </xdr:from>
    <xdr:to>
      <xdr:col>23</xdr:col>
      <xdr:colOff>568325</xdr:colOff>
      <xdr:row>98</xdr:row>
      <xdr:rowOff>136747</xdr:rowOff>
    </xdr:to>
    <xdr:sp macro="" textlink="">
      <xdr:nvSpPr>
        <xdr:cNvPr id="715" name="円/楕円 714"/>
        <xdr:cNvSpPr/>
      </xdr:nvSpPr>
      <xdr:spPr>
        <a:xfrm>
          <a:off x="16268700" y="1683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121524</xdr:rowOff>
    </xdr:from>
    <xdr:ext cx="534377" cy="259045"/>
    <xdr:sp macro="" textlink="">
      <xdr:nvSpPr>
        <xdr:cNvPr id="716" name="公債費該当値テキスト"/>
        <xdr:cNvSpPr txBox="1"/>
      </xdr:nvSpPr>
      <xdr:spPr>
        <a:xfrm>
          <a:off x="16370300" y="1675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11371</xdr:rowOff>
    </xdr:from>
    <xdr:to>
      <xdr:col>22</xdr:col>
      <xdr:colOff>415925</xdr:colOff>
      <xdr:row>98</xdr:row>
      <xdr:rowOff>112971</xdr:rowOff>
    </xdr:to>
    <xdr:sp macro="" textlink="">
      <xdr:nvSpPr>
        <xdr:cNvPr id="717" name="円/楕円 716"/>
        <xdr:cNvSpPr/>
      </xdr:nvSpPr>
      <xdr:spPr>
        <a:xfrm>
          <a:off x="15430500" y="168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104098</xdr:rowOff>
    </xdr:from>
    <xdr:ext cx="534377" cy="259045"/>
    <xdr:sp macro="" textlink="">
      <xdr:nvSpPr>
        <xdr:cNvPr id="718" name="テキスト ボックス 717"/>
        <xdr:cNvSpPr txBox="1"/>
      </xdr:nvSpPr>
      <xdr:spPr>
        <a:xfrm>
          <a:off x="15214111" y="1690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12009</xdr:rowOff>
    </xdr:from>
    <xdr:to>
      <xdr:col>21</xdr:col>
      <xdr:colOff>212725</xdr:colOff>
      <xdr:row>98</xdr:row>
      <xdr:rowOff>113609</xdr:rowOff>
    </xdr:to>
    <xdr:sp macro="" textlink="">
      <xdr:nvSpPr>
        <xdr:cNvPr id="719" name="円/楕円 718"/>
        <xdr:cNvSpPr/>
      </xdr:nvSpPr>
      <xdr:spPr>
        <a:xfrm>
          <a:off x="14541500" y="1681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104736</xdr:rowOff>
    </xdr:from>
    <xdr:ext cx="534377" cy="259045"/>
    <xdr:sp macro="" textlink="">
      <xdr:nvSpPr>
        <xdr:cNvPr id="720" name="テキスト ボックス 719"/>
        <xdr:cNvSpPr txBox="1"/>
      </xdr:nvSpPr>
      <xdr:spPr>
        <a:xfrm>
          <a:off x="14325111" y="169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154606</xdr:rowOff>
    </xdr:from>
    <xdr:to>
      <xdr:col>20</xdr:col>
      <xdr:colOff>9525</xdr:colOff>
      <xdr:row>98</xdr:row>
      <xdr:rowOff>84756</xdr:rowOff>
    </xdr:to>
    <xdr:sp macro="" textlink="">
      <xdr:nvSpPr>
        <xdr:cNvPr id="721" name="円/楕円 720"/>
        <xdr:cNvSpPr/>
      </xdr:nvSpPr>
      <xdr:spPr>
        <a:xfrm>
          <a:off x="13652500" y="167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75883</xdr:rowOff>
    </xdr:from>
    <xdr:ext cx="534377" cy="259045"/>
    <xdr:sp macro="" textlink="">
      <xdr:nvSpPr>
        <xdr:cNvPr id="722" name="テキスト ボックス 721"/>
        <xdr:cNvSpPr txBox="1"/>
      </xdr:nvSpPr>
      <xdr:spPr>
        <a:xfrm>
          <a:off x="13436111" y="168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107744</xdr:rowOff>
    </xdr:from>
    <xdr:to>
      <xdr:col>18</xdr:col>
      <xdr:colOff>492125</xdr:colOff>
      <xdr:row>98</xdr:row>
      <xdr:rowOff>37894</xdr:rowOff>
    </xdr:to>
    <xdr:sp macro="" textlink="">
      <xdr:nvSpPr>
        <xdr:cNvPr id="723" name="円/楕円 722"/>
        <xdr:cNvSpPr/>
      </xdr:nvSpPr>
      <xdr:spPr>
        <a:xfrm>
          <a:off x="12763500" y="167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29021</xdr:rowOff>
    </xdr:from>
    <xdr:ext cx="534377" cy="259045"/>
    <xdr:sp macro="" textlink="">
      <xdr:nvSpPr>
        <xdr:cNvPr id="724" name="テキスト ボックス 723"/>
        <xdr:cNvSpPr txBox="1"/>
      </xdr:nvSpPr>
      <xdr:spPr>
        <a:xfrm>
          <a:off x="12547111" y="168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94742</xdr:rowOff>
    </xdr:from>
    <xdr:to>
      <xdr:col>32</xdr:col>
      <xdr:colOff>187325</xdr:colOff>
      <xdr:row>39</xdr:row>
      <xdr:rowOff>44450</xdr:rowOff>
    </xdr:to>
    <xdr:cxnSp macro="">
      <xdr:nvCxnSpPr>
        <xdr:cNvPr id="753" name="直線コネクタ 752"/>
        <xdr:cNvCxnSpPr/>
      </xdr:nvCxnSpPr>
      <xdr:spPr>
        <a:xfrm flipV="1">
          <a:off x="21323300" y="5409692"/>
          <a:ext cx="838200" cy="13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89425</xdr:rowOff>
    </xdr:from>
    <xdr:ext cx="313932" cy="259045"/>
    <xdr:sp macro="" textlink="">
      <xdr:nvSpPr>
        <xdr:cNvPr id="754" name="諸支出金平均値テキスト"/>
        <xdr:cNvSpPr txBox="1"/>
      </xdr:nvSpPr>
      <xdr:spPr>
        <a:xfrm>
          <a:off x="22212300" y="6604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78740</xdr:rowOff>
    </xdr:from>
    <xdr:to>
      <xdr:col>31</xdr:col>
      <xdr:colOff>34925</xdr:colOff>
      <xdr:row>39</xdr:row>
      <xdr:rowOff>44450</xdr:rowOff>
    </xdr:to>
    <xdr:cxnSp macro="">
      <xdr:nvCxnSpPr>
        <xdr:cNvPr id="756" name="直線コネクタ 755"/>
        <xdr:cNvCxnSpPr/>
      </xdr:nvCxnSpPr>
      <xdr:spPr>
        <a:xfrm>
          <a:off x="20434300" y="5393690"/>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78740</xdr:rowOff>
    </xdr:from>
    <xdr:to>
      <xdr:col>29</xdr:col>
      <xdr:colOff>517525</xdr:colOff>
      <xdr:row>39</xdr:row>
      <xdr:rowOff>44450</xdr:rowOff>
    </xdr:to>
    <xdr:cxnSp macro="">
      <xdr:nvCxnSpPr>
        <xdr:cNvPr id="759" name="直線コネクタ 758"/>
        <xdr:cNvCxnSpPr/>
      </xdr:nvCxnSpPr>
      <xdr:spPr>
        <a:xfrm flipV="1">
          <a:off x="19545300" y="5393690"/>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80281</xdr:rowOff>
    </xdr:from>
    <xdr:ext cx="378565" cy="259045"/>
    <xdr:sp macro="" textlink="">
      <xdr:nvSpPr>
        <xdr:cNvPr id="761" name="テキスト ボックス 760"/>
        <xdr:cNvSpPr txBox="1"/>
      </xdr:nvSpPr>
      <xdr:spPr>
        <a:xfrm>
          <a:off x="20245017" y="65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71120</xdr:rowOff>
    </xdr:from>
    <xdr:to>
      <xdr:col>28</xdr:col>
      <xdr:colOff>314325</xdr:colOff>
      <xdr:row>39</xdr:row>
      <xdr:rowOff>44450</xdr:rowOff>
    </xdr:to>
    <xdr:cxnSp macro="">
      <xdr:nvCxnSpPr>
        <xdr:cNvPr id="762" name="直線コネクタ 761"/>
        <xdr:cNvCxnSpPr/>
      </xdr:nvCxnSpPr>
      <xdr:spPr>
        <a:xfrm>
          <a:off x="18656300" y="5728970"/>
          <a:ext cx="889000" cy="100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47515</xdr:rowOff>
    </xdr:from>
    <xdr:ext cx="378565" cy="259045"/>
    <xdr:sp macro="" textlink="">
      <xdr:nvSpPr>
        <xdr:cNvPr id="766" name="テキスト ボックス 765"/>
        <xdr:cNvSpPr txBox="1"/>
      </xdr:nvSpPr>
      <xdr:spPr>
        <a:xfrm>
          <a:off x="18467017" y="6562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43942</xdr:rowOff>
    </xdr:from>
    <xdr:to>
      <xdr:col>32</xdr:col>
      <xdr:colOff>238125</xdr:colOff>
      <xdr:row>31</xdr:row>
      <xdr:rowOff>145542</xdr:rowOff>
    </xdr:to>
    <xdr:sp macro="" textlink="">
      <xdr:nvSpPr>
        <xdr:cNvPr id="772" name="円/楕円 771"/>
        <xdr:cNvSpPr/>
      </xdr:nvSpPr>
      <xdr:spPr>
        <a:xfrm>
          <a:off x="22110700" y="53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66819</xdr:rowOff>
    </xdr:from>
    <xdr:ext cx="469744" cy="259045"/>
    <xdr:sp macro="" textlink="">
      <xdr:nvSpPr>
        <xdr:cNvPr id="773" name="諸支出金該当値テキスト"/>
        <xdr:cNvSpPr txBox="1"/>
      </xdr:nvSpPr>
      <xdr:spPr>
        <a:xfrm>
          <a:off x="22212300" y="52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27940</xdr:rowOff>
    </xdr:from>
    <xdr:to>
      <xdr:col>29</xdr:col>
      <xdr:colOff>568325</xdr:colOff>
      <xdr:row>31</xdr:row>
      <xdr:rowOff>129540</xdr:rowOff>
    </xdr:to>
    <xdr:sp macro="" textlink="">
      <xdr:nvSpPr>
        <xdr:cNvPr id="776" name="円/楕円 775"/>
        <xdr:cNvSpPr/>
      </xdr:nvSpPr>
      <xdr:spPr>
        <a:xfrm>
          <a:off x="20383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146067</xdr:rowOff>
    </xdr:from>
    <xdr:ext cx="469744" cy="259045"/>
    <xdr:sp macro="" textlink="">
      <xdr:nvSpPr>
        <xdr:cNvPr id="777" name="テキスト ボックス 776"/>
        <xdr:cNvSpPr txBox="1"/>
      </xdr:nvSpPr>
      <xdr:spPr>
        <a:xfrm>
          <a:off x="20199427" y="511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20320</xdr:rowOff>
    </xdr:from>
    <xdr:to>
      <xdr:col>27</xdr:col>
      <xdr:colOff>161925</xdr:colOff>
      <xdr:row>33</xdr:row>
      <xdr:rowOff>121920</xdr:rowOff>
    </xdr:to>
    <xdr:sp macro="" textlink="">
      <xdr:nvSpPr>
        <xdr:cNvPr id="780" name="円/楕円 779"/>
        <xdr:cNvSpPr/>
      </xdr:nvSpPr>
      <xdr:spPr>
        <a:xfrm>
          <a:off x="18605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138447</xdr:rowOff>
    </xdr:from>
    <xdr:ext cx="469744" cy="259045"/>
    <xdr:sp macro="" textlink="">
      <xdr:nvSpPr>
        <xdr:cNvPr id="781" name="テキスト ボックス 780"/>
        <xdr:cNvSpPr txBox="1"/>
      </xdr:nvSpPr>
      <xdr:spPr>
        <a:xfrm>
          <a:off x="18421427"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年度より衛生費が類似団体平均を上回っているのは、平成</a:t>
          </a:r>
          <a:r>
            <a:rPr kumimoji="1" lang="en-US" altLang="ja-JP" sz="1300">
              <a:latin typeface="ＭＳ Ｐゴシック"/>
            </a:rPr>
            <a:t>25</a:t>
          </a:r>
          <a:r>
            <a:rPr kumimoji="1" lang="ja-JP" altLang="en-US" sz="1300">
              <a:latin typeface="ＭＳ Ｐゴシック"/>
            </a:rPr>
            <a:t>年度より利用開始した健康づくりセンターの管理運営事業費や平成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年度に実施した内陸フロンティア基盤整備事業、平成</a:t>
          </a:r>
          <a:r>
            <a:rPr kumimoji="1" lang="en-US" altLang="ja-JP" sz="1300">
              <a:latin typeface="ＭＳ Ｐゴシック"/>
            </a:rPr>
            <a:t>27</a:t>
          </a:r>
          <a:r>
            <a:rPr kumimoji="1" lang="ja-JP" altLang="en-US" sz="1300">
              <a:latin typeface="ＭＳ Ｐゴシック"/>
            </a:rPr>
            <a:t>年度は今後の衛生施設整備に向けた積立を行ったためである。</a:t>
          </a:r>
          <a:endParaRPr kumimoji="1" lang="en-US" altLang="ja-JP" sz="1300">
            <a:latin typeface="ＭＳ Ｐゴシック"/>
          </a:endParaRPr>
        </a:p>
        <a:p>
          <a:r>
            <a:rPr kumimoji="1" lang="ja-JP" altLang="en-US" sz="1300">
              <a:latin typeface="ＭＳ Ｐゴシック"/>
            </a:rPr>
            <a:t>教育費が平成</a:t>
          </a:r>
          <a:r>
            <a:rPr kumimoji="1" lang="en-US" altLang="ja-JP" sz="1300">
              <a:latin typeface="ＭＳ Ｐゴシック"/>
            </a:rPr>
            <a:t>25</a:t>
          </a:r>
          <a:r>
            <a:rPr kumimoji="1" lang="ja-JP" altLang="en-US" sz="1300">
              <a:latin typeface="ＭＳ Ｐゴシック"/>
            </a:rPr>
            <a:t>年度以前は類似団体平均を上回り、平成</a:t>
          </a:r>
          <a:r>
            <a:rPr kumimoji="1" lang="en-US" altLang="ja-JP" sz="1300">
              <a:latin typeface="ＭＳ Ｐゴシック"/>
            </a:rPr>
            <a:t>26</a:t>
          </a:r>
          <a:r>
            <a:rPr kumimoji="1" lang="ja-JP" altLang="en-US" sz="1300">
              <a:latin typeface="ＭＳ Ｐゴシック"/>
            </a:rPr>
            <a:t>年度以降は類似団体平均並みとなったのは、健康拠点施設の整備が平成</a:t>
          </a:r>
          <a:r>
            <a:rPr kumimoji="1" lang="en-US" altLang="ja-JP" sz="1300">
              <a:latin typeface="ＭＳ Ｐゴシック"/>
            </a:rPr>
            <a:t>25</a:t>
          </a:r>
          <a:r>
            <a:rPr kumimoji="1" lang="ja-JP" altLang="en-US" sz="1300">
              <a:latin typeface="ＭＳ Ｐゴシック"/>
            </a:rPr>
            <a:t>年度で完了したためである。</a:t>
          </a:r>
          <a:endParaRPr kumimoji="1" lang="en-US" altLang="ja-JP" sz="1300">
            <a:latin typeface="ＭＳ Ｐゴシック"/>
          </a:endParaRPr>
        </a:p>
        <a:p>
          <a:r>
            <a:rPr kumimoji="1" lang="ja-JP" altLang="en-US" sz="1300">
              <a:latin typeface="ＭＳ Ｐゴシック"/>
            </a:rPr>
            <a:t>諸支出金の増減は各年度に行った普通財産の取得によるものである。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財政調整基金残高は高い水準を維持しており、安定的な財政基盤を維持している。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年度の実質収支は町税の把握に努め適切な予算化を図ったことから平成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4.29</a:t>
          </a:r>
          <a:r>
            <a:rPr kumimoji="1" lang="ja-JP" altLang="en-US" sz="1200">
              <a:latin typeface="ＭＳ ゴシック" pitchFamily="49" charset="-128"/>
              <a:ea typeface="ＭＳ ゴシック" pitchFamily="49" charset="-128"/>
            </a:rPr>
            <a:t>ポイント改善し、</a:t>
          </a:r>
          <a:r>
            <a:rPr kumimoji="1" lang="en-US" altLang="ja-JP" sz="1200">
              <a:latin typeface="ＭＳ ゴシック" pitchFamily="49" charset="-128"/>
              <a:ea typeface="ＭＳ ゴシック" pitchFamily="49" charset="-128"/>
            </a:rPr>
            <a:t>4.60</a:t>
          </a:r>
          <a:r>
            <a:rPr kumimoji="1" lang="ja-JP" altLang="en-US" sz="1200">
              <a:latin typeface="ＭＳ ゴシック" pitchFamily="49" charset="-128"/>
              <a:ea typeface="ＭＳ ゴシック" pitchFamily="49" charset="-128"/>
            </a:rPr>
            <a:t>％となった。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そのため、実質単年度収支は、実質収支額の適切化が図られ平成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年度と比較して減少したことから、財政調整基金を高い水準に保つことができる積立及び取り崩しを行いつつもマイナスとなった。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静岡県長泉町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いずれの会計でも赤字は生じておらず、全会計が健全な状態である。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が最も多いのは水道事業会計であるが、人口増や宅地分譲に伴い給水戸数が増加していることから料金収入が安定していることや、近年新たな起債を行っていないことから、公債費は減少傾向にあること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今後も、各会計の健全な財政運営に努める。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14893689</v>
      </c>
      <c r="BO4" s="349"/>
      <c r="BP4" s="349"/>
      <c r="BQ4" s="349"/>
      <c r="BR4" s="349"/>
      <c r="BS4" s="349"/>
      <c r="BT4" s="349"/>
      <c r="BU4" s="350"/>
      <c r="BV4" s="348">
        <v>15196753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8.9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14386790</v>
      </c>
      <c r="BO5" s="386"/>
      <c r="BP5" s="386"/>
      <c r="BQ5" s="386"/>
      <c r="BR5" s="386"/>
      <c r="BS5" s="386"/>
      <c r="BT5" s="386"/>
      <c r="BU5" s="387"/>
      <c r="BV5" s="385">
        <v>14245281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70.900000000000006</v>
      </c>
      <c r="CU5" s="383"/>
      <c r="CV5" s="383"/>
      <c r="CW5" s="383"/>
      <c r="CX5" s="383"/>
      <c r="CY5" s="383"/>
      <c r="CZ5" s="383"/>
      <c r="DA5" s="384"/>
      <c r="DB5" s="382">
        <v>69.8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506899</v>
      </c>
      <c r="BO6" s="386"/>
      <c r="BP6" s="386"/>
      <c r="BQ6" s="386"/>
      <c r="BR6" s="386"/>
      <c r="BS6" s="386"/>
      <c r="BT6" s="386"/>
      <c r="BU6" s="387"/>
      <c r="BV6" s="385">
        <v>951472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70.900000000000006</v>
      </c>
      <c r="CU6" s="423"/>
      <c r="CV6" s="423"/>
      <c r="CW6" s="423"/>
      <c r="CX6" s="423"/>
      <c r="CY6" s="423"/>
      <c r="CZ6" s="423"/>
      <c r="DA6" s="424"/>
      <c r="DB6" s="422">
        <v>69.8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77</v>
      </c>
      <c r="AV7" s="418"/>
      <c r="AW7" s="418"/>
      <c r="AX7" s="418"/>
      <c r="AY7" s="419" t="s">
        <v>89</v>
      </c>
      <c r="AZ7" s="420"/>
      <c r="BA7" s="420"/>
      <c r="BB7" s="420"/>
      <c r="BC7" s="420"/>
      <c r="BD7" s="420"/>
      <c r="BE7" s="420"/>
      <c r="BF7" s="420"/>
      <c r="BG7" s="420"/>
      <c r="BH7" s="420"/>
      <c r="BI7" s="420"/>
      <c r="BJ7" s="420"/>
      <c r="BK7" s="420"/>
      <c r="BL7" s="420"/>
      <c r="BM7" s="421"/>
      <c r="BN7" s="385">
        <v>21875</v>
      </c>
      <c r="BO7" s="386"/>
      <c r="BP7" s="386"/>
      <c r="BQ7" s="386"/>
      <c r="BR7" s="386"/>
      <c r="BS7" s="386"/>
      <c r="BT7" s="386"/>
      <c r="BU7" s="387"/>
      <c r="BV7" s="385">
        <v>80002</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10540948</v>
      </c>
      <c r="CU7" s="386"/>
      <c r="CV7" s="386"/>
      <c r="CW7" s="386"/>
      <c r="CX7" s="386"/>
      <c r="CY7" s="386"/>
      <c r="CZ7" s="386"/>
      <c r="DA7" s="387"/>
      <c r="DB7" s="385">
        <v>9807332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77</v>
      </c>
      <c r="AV8" s="418"/>
      <c r="AW8" s="418"/>
      <c r="AX8" s="418"/>
      <c r="AY8" s="419" t="s">
        <v>92</v>
      </c>
      <c r="AZ8" s="420"/>
      <c r="BA8" s="420"/>
      <c r="BB8" s="420"/>
      <c r="BC8" s="420"/>
      <c r="BD8" s="420"/>
      <c r="BE8" s="420"/>
      <c r="BF8" s="420"/>
      <c r="BG8" s="420"/>
      <c r="BH8" s="420"/>
      <c r="BI8" s="420"/>
      <c r="BJ8" s="420"/>
      <c r="BK8" s="420"/>
      <c r="BL8" s="420"/>
      <c r="BM8" s="421"/>
      <c r="BN8" s="385">
        <v>485024</v>
      </c>
      <c r="BO8" s="386"/>
      <c r="BP8" s="386"/>
      <c r="BQ8" s="386"/>
      <c r="BR8" s="386"/>
      <c r="BS8" s="386"/>
      <c r="BT8" s="386"/>
      <c r="BU8" s="387"/>
      <c r="BV8" s="385">
        <v>871470</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1.28</v>
      </c>
      <c r="CU8" s="426"/>
      <c r="CV8" s="426"/>
      <c r="CW8" s="426"/>
      <c r="CX8" s="426"/>
      <c r="CY8" s="426"/>
      <c r="CZ8" s="426"/>
      <c r="DA8" s="427"/>
      <c r="DB8" s="425">
        <v>1.24</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42331</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85</v>
      </c>
      <c r="AV9" s="418"/>
      <c r="AW9" s="418"/>
      <c r="AX9" s="418"/>
      <c r="AY9" s="419" t="s">
        <v>98</v>
      </c>
      <c r="AZ9" s="420"/>
      <c r="BA9" s="420"/>
      <c r="BB9" s="420"/>
      <c r="BC9" s="420"/>
      <c r="BD9" s="420"/>
      <c r="BE9" s="420"/>
      <c r="BF9" s="420"/>
      <c r="BG9" s="420"/>
      <c r="BH9" s="420"/>
      <c r="BI9" s="420"/>
      <c r="BJ9" s="420"/>
      <c r="BK9" s="420"/>
      <c r="BL9" s="420"/>
      <c r="BM9" s="421"/>
      <c r="BN9" s="385">
        <v>-386446</v>
      </c>
      <c r="BO9" s="386"/>
      <c r="BP9" s="386"/>
      <c r="BQ9" s="386"/>
      <c r="BR9" s="386"/>
      <c r="BS9" s="386"/>
      <c r="BT9" s="386"/>
      <c r="BU9" s="387"/>
      <c r="BV9" s="385">
        <v>12047</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4.0999999999999996</v>
      </c>
      <c r="CU9" s="383"/>
      <c r="CV9" s="383"/>
      <c r="CW9" s="383"/>
      <c r="CX9" s="383"/>
      <c r="CY9" s="383"/>
      <c r="CZ9" s="383"/>
      <c r="DA9" s="384"/>
      <c r="DB9" s="382">
        <v>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40763</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485191</v>
      </c>
      <c r="BO10" s="386"/>
      <c r="BP10" s="386"/>
      <c r="BQ10" s="386"/>
      <c r="BR10" s="386"/>
      <c r="BS10" s="386"/>
      <c r="BT10" s="386"/>
      <c r="BU10" s="387"/>
      <c r="BV10" s="385">
        <v>694032</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42792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230000</v>
      </c>
      <c r="BO12" s="386"/>
      <c r="BP12" s="386"/>
      <c r="BQ12" s="386"/>
      <c r="BR12" s="386"/>
      <c r="BS12" s="386"/>
      <c r="BT12" s="386"/>
      <c r="BU12" s="387"/>
      <c r="BV12" s="385">
        <v>130000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42457</v>
      </c>
      <c r="S13" s="467"/>
      <c r="T13" s="467"/>
      <c r="U13" s="467"/>
      <c r="V13" s="468"/>
      <c r="W13" s="401" t="s">
        <v>120</v>
      </c>
      <c r="X13" s="402"/>
      <c r="Y13" s="402"/>
      <c r="Z13" s="402"/>
      <c r="AA13" s="402"/>
      <c r="AB13" s="392"/>
      <c r="AC13" s="436">
        <v>455</v>
      </c>
      <c r="AD13" s="437"/>
      <c r="AE13" s="437"/>
      <c r="AF13" s="437"/>
      <c r="AG13" s="476"/>
      <c r="AH13" s="436">
        <v>577</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-131255</v>
      </c>
      <c r="BO13" s="386"/>
      <c r="BP13" s="386"/>
      <c r="BQ13" s="386"/>
      <c r="BR13" s="386"/>
      <c r="BS13" s="386"/>
      <c r="BT13" s="386"/>
      <c r="BU13" s="387"/>
      <c r="BV13" s="385">
        <v>576079</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2.5</v>
      </c>
      <c r="CU13" s="383"/>
      <c r="CV13" s="383"/>
      <c r="CW13" s="383"/>
      <c r="CX13" s="383"/>
      <c r="CY13" s="383"/>
      <c r="CZ13" s="383"/>
      <c r="DA13" s="384"/>
      <c r="DB13" s="382">
        <v>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42464</v>
      </c>
      <c r="S14" s="467"/>
      <c r="T14" s="467"/>
      <c r="U14" s="467"/>
      <c r="V14" s="468"/>
      <c r="W14" s="375"/>
      <c r="X14" s="376"/>
      <c r="Y14" s="376"/>
      <c r="Z14" s="376"/>
      <c r="AA14" s="376"/>
      <c r="AB14" s="365"/>
      <c r="AC14" s="469">
        <v>2.2999999999999998</v>
      </c>
      <c r="AD14" s="470"/>
      <c r="AE14" s="470"/>
      <c r="AF14" s="470"/>
      <c r="AG14" s="471"/>
      <c r="AH14" s="469">
        <v>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42139</v>
      </c>
      <c r="S15" s="467"/>
      <c r="T15" s="467"/>
      <c r="U15" s="467"/>
      <c r="V15" s="468"/>
      <c r="W15" s="401" t="s">
        <v>127</v>
      </c>
      <c r="X15" s="402"/>
      <c r="Y15" s="402"/>
      <c r="Z15" s="402"/>
      <c r="AA15" s="402"/>
      <c r="AB15" s="392"/>
      <c r="AC15" s="436">
        <v>7261</v>
      </c>
      <c r="AD15" s="437"/>
      <c r="AE15" s="437"/>
      <c r="AF15" s="437"/>
      <c r="AG15" s="476"/>
      <c r="AH15" s="436">
        <v>7451</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8096286</v>
      </c>
      <c r="BO15" s="349"/>
      <c r="BP15" s="349"/>
      <c r="BQ15" s="349"/>
      <c r="BR15" s="349"/>
      <c r="BS15" s="349"/>
      <c r="BT15" s="349"/>
      <c r="BU15" s="350"/>
      <c r="BV15" s="348">
        <v>7486420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35.9</v>
      </c>
      <c r="AD16" s="470"/>
      <c r="AE16" s="470"/>
      <c r="AF16" s="470"/>
      <c r="AG16" s="471"/>
      <c r="AH16" s="469">
        <v>37.5</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5908667</v>
      </c>
      <c r="BO16" s="386"/>
      <c r="BP16" s="386"/>
      <c r="BQ16" s="386"/>
      <c r="BR16" s="386"/>
      <c r="BS16" s="386"/>
      <c r="BT16" s="386"/>
      <c r="BU16" s="387"/>
      <c r="BV16" s="385">
        <v>5855925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12495</v>
      </c>
      <c r="AD17" s="437"/>
      <c r="AE17" s="437"/>
      <c r="AF17" s="437"/>
      <c r="AG17" s="476"/>
      <c r="AH17" s="436">
        <v>11718</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10540948</v>
      </c>
      <c r="BO17" s="386"/>
      <c r="BP17" s="386"/>
      <c r="BQ17" s="386"/>
      <c r="BR17" s="386"/>
      <c r="BS17" s="386"/>
      <c r="BT17" s="386"/>
      <c r="BU17" s="387"/>
      <c r="BV17" s="385">
        <v>9807332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26.63</v>
      </c>
      <c r="M18" s="498"/>
      <c r="N18" s="498"/>
      <c r="O18" s="498"/>
      <c r="P18" s="498"/>
      <c r="Q18" s="498"/>
      <c r="R18" s="499"/>
      <c r="S18" s="499"/>
      <c r="T18" s="499"/>
      <c r="U18" s="499"/>
      <c r="V18" s="500"/>
      <c r="W18" s="403"/>
      <c r="X18" s="404"/>
      <c r="Y18" s="404"/>
      <c r="Z18" s="404"/>
      <c r="AA18" s="404"/>
      <c r="AB18" s="395"/>
      <c r="AC18" s="501">
        <v>61.8</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7153285</v>
      </c>
      <c r="BO18" s="386"/>
      <c r="BP18" s="386"/>
      <c r="BQ18" s="386"/>
      <c r="BR18" s="386"/>
      <c r="BS18" s="386"/>
      <c r="BT18" s="386"/>
      <c r="BU18" s="387"/>
      <c r="BV18" s="385">
        <v>7222004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1590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11864213</v>
      </c>
      <c r="BO19" s="386"/>
      <c r="BP19" s="386"/>
      <c r="BQ19" s="386"/>
      <c r="BR19" s="386"/>
      <c r="BS19" s="386"/>
      <c r="BT19" s="386"/>
      <c r="BU19" s="387"/>
      <c r="BV19" s="385">
        <v>12036092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16427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3577171</v>
      </c>
      <c r="BO23" s="386"/>
      <c r="BP23" s="386"/>
      <c r="BQ23" s="386"/>
      <c r="BR23" s="386"/>
      <c r="BS23" s="386"/>
      <c r="BT23" s="386"/>
      <c r="BU23" s="387"/>
      <c r="BV23" s="385">
        <v>3918440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8000</v>
      </c>
      <c r="R24" s="437"/>
      <c r="S24" s="437"/>
      <c r="T24" s="437"/>
      <c r="U24" s="437"/>
      <c r="V24" s="476"/>
      <c r="W24" s="531"/>
      <c r="X24" s="519"/>
      <c r="Y24" s="520"/>
      <c r="Z24" s="435" t="s">
        <v>150</v>
      </c>
      <c r="AA24" s="415"/>
      <c r="AB24" s="415"/>
      <c r="AC24" s="415"/>
      <c r="AD24" s="415"/>
      <c r="AE24" s="415"/>
      <c r="AF24" s="415"/>
      <c r="AG24" s="416"/>
      <c r="AH24" s="436">
        <v>239</v>
      </c>
      <c r="AI24" s="437"/>
      <c r="AJ24" s="437"/>
      <c r="AK24" s="437"/>
      <c r="AL24" s="476"/>
      <c r="AM24" s="436">
        <v>722975</v>
      </c>
      <c r="AN24" s="437"/>
      <c r="AO24" s="437"/>
      <c r="AP24" s="437"/>
      <c r="AQ24" s="437"/>
      <c r="AR24" s="476"/>
      <c r="AS24" s="436">
        <v>3025</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3239387</v>
      </c>
      <c r="BO24" s="386"/>
      <c r="BP24" s="386"/>
      <c r="BQ24" s="386"/>
      <c r="BR24" s="386"/>
      <c r="BS24" s="386"/>
      <c r="BT24" s="386"/>
      <c r="BU24" s="387"/>
      <c r="BV24" s="385">
        <v>3605572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1</v>
      </c>
      <c r="M25" s="437"/>
      <c r="N25" s="437"/>
      <c r="O25" s="437"/>
      <c r="P25" s="476"/>
      <c r="Q25" s="436">
        <v>6400</v>
      </c>
      <c r="R25" s="437"/>
      <c r="S25" s="437"/>
      <c r="T25" s="437"/>
      <c r="U25" s="437"/>
      <c r="V25" s="476"/>
      <c r="W25" s="531"/>
      <c r="X25" s="519"/>
      <c r="Y25" s="520"/>
      <c r="Z25" s="435" t="s">
        <v>153</v>
      </c>
      <c r="AA25" s="415"/>
      <c r="AB25" s="415"/>
      <c r="AC25" s="415"/>
      <c r="AD25" s="415"/>
      <c r="AE25" s="415"/>
      <c r="AF25" s="415"/>
      <c r="AG25" s="416"/>
      <c r="AH25" s="436">
        <v>53</v>
      </c>
      <c r="AI25" s="437"/>
      <c r="AJ25" s="437"/>
      <c r="AK25" s="437"/>
      <c r="AL25" s="476"/>
      <c r="AM25" s="436">
        <v>158947</v>
      </c>
      <c r="AN25" s="437"/>
      <c r="AO25" s="437"/>
      <c r="AP25" s="437"/>
      <c r="AQ25" s="437"/>
      <c r="AR25" s="476"/>
      <c r="AS25" s="436">
        <v>2999</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1910360</v>
      </c>
      <c r="BO25" s="349"/>
      <c r="BP25" s="349"/>
      <c r="BQ25" s="349"/>
      <c r="BR25" s="349"/>
      <c r="BS25" s="349"/>
      <c r="BT25" s="349"/>
      <c r="BU25" s="350"/>
      <c r="BV25" s="348">
        <v>2308139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5900</v>
      </c>
      <c r="R26" s="437"/>
      <c r="S26" s="437"/>
      <c r="T26" s="437"/>
      <c r="U26" s="437"/>
      <c r="V26" s="476"/>
      <c r="W26" s="531"/>
      <c r="X26" s="519"/>
      <c r="Y26" s="520"/>
      <c r="Z26" s="435" t="s">
        <v>156</v>
      </c>
      <c r="AA26" s="541"/>
      <c r="AB26" s="541"/>
      <c r="AC26" s="541"/>
      <c r="AD26" s="541"/>
      <c r="AE26" s="541"/>
      <c r="AF26" s="541"/>
      <c r="AG26" s="542"/>
      <c r="AH26" s="436">
        <v>6</v>
      </c>
      <c r="AI26" s="437"/>
      <c r="AJ26" s="437"/>
      <c r="AK26" s="437"/>
      <c r="AL26" s="476"/>
      <c r="AM26" s="436">
        <v>18270</v>
      </c>
      <c r="AN26" s="437"/>
      <c r="AO26" s="437"/>
      <c r="AP26" s="437"/>
      <c r="AQ26" s="437"/>
      <c r="AR26" s="476"/>
      <c r="AS26" s="436">
        <v>3045</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3300</v>
      </c>
      <c r="R27" s="437"/>
      <c r="S27" s="437"/>
      <c r="T27" s="437"/>
      <c r="U27" s="437"/>
      <c r="V27" s="476"/>
      <c r="W27" s="531"/>
      <c r="X27" s="519"/>
      <c r="Y27" s="520"/>
      <c r="Z27" s="435" t="s">
        <v>159</v>
      </c>
      <c r="AA27" s="415"/>
      <c r="AB27" s="415"/>
      <c r="AC27" s="415"/>
      <c r="AD27" s="415"/>
      <c r="AE27" s="415"/>
      <c r="AF27" s="415"/>
      <c r="AG27" s="416"/>
      <c r="AH27" s="436">
        <v>27</v>
      </c>
      <c r="AI27" s="437"/>
      <c r="AJ27" s="437"/>
      <c r="AK27" s="437"/>
      <c r="AL27" s="476"/>
      <c r="AM27" s="436">
        <v>79137</v>
      </c>
      <c r="AN27" s="437"/>
      <c r="AO27" s="437"/>
      <c r="AP27" s="437"/>
      <c r="AQ27" s="437"/>
      <c r="AR27" s="476"/>
      <c r="AS27" s="436">
        <v>2931</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587203</v>
      </c>
      <c r="BO27" s="555"/>
      <c r="BP27" s="555"/>
      <c r="BQ27" s="555"/>
      <c r="BR27" s="555"/>
      <c r="BS27" s="555"/>
      <c r="BT27" s="555"/>
      <c r="BU27" s="556"/>
      <c r="BV27" s="554">
        <v>586474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2800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5041510</v>
      </c>
      <c r="BO28" s="349"/>
      <c r="BP28" s="349"/>
      <c r="BQ28" s="349"/>
      <c r="BR28" s="349"/>
      <c r="BS28" s="349"/>
      <c r="BT28" s="349"/>
      <c r="BU28" s="350"/>
      <c r="BV28" s="348">
        <v>4786319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14</v>
      </c>
      <c r="M29" s="437"/>
      <c r="N29" s="437"/>
      <c r="O29" s="437"/>
      <c r="P29" s="476"/>
      <c r="Q29" s="436">
        <v>2600</v>
      </c>
      <c r="R29" s="437"/>
      <c r="S29" s="437"/>
      <c r="T29" s="437"/>
      <c r="U29" s="437"/>
      <c r="V29" s="476"/>
      <c r="W29" s="532"/>
      <c r="X29" s="533"/>
      <c r="Y29" s="534"/>
      <c r="Z29" s="435" t="s">
        <v>166</v>
      </c>
      <c r="AA29" s="415"/>
      <c r="AB29" s="415"/>
      <c r="AC29" s="415"/>
      <c r="AD29" s="415"/>
      <c r="AE29" s="415"/>
      <c r="AF29" s="415"/>
      <c r="AG29" s="416"/>
      <c r="AH29" s="436">
        <v>266</v>
      </c>
      <c r="AI29" s="437"/>
      <c r="AJ29" s="437"/>
      <c r="AK29" s="437"/>
      <c r="AL29" s="476"/>
      <c r="AM29" s="436">
        <v>802112</v>
      </c>
      <c r="AN29" s="437"/>
      <c r="AO29" s="437"/>
      <c r="AP29" s="437"/>
      <c r="AQ29" s="437"/>
      <c r="AR29" s="476"/>
      <c r="AS29" s="436">
        <v>3015</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51838</v>
      </c>
      <c r="BO29" s="386"/>
      <c r="BP29" s="386"/>
      <c r="BQ29" s="386"/>
      <c r="BR29" s="386"/>
      <c r="BS29" s="386"/>
      <c r="BT29" s="386"/>
      <c r="BU29" s="387"/>
      <c r="BV29" s="385">
        <v>51838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98.7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2243108</v>
      </c>
      <c r="BO30" s="555"/>
      <c r="BP30" s="555"/>
      <c r="BQ30" s="555"/>
      <c r="BR30" s="555"/>
      <c r="BS30" s="555"/>
      <c r="BT30" s="555"/>
      <c r="BU30" s="556"/>
      <c r="BV30" s="554">
        <v>1664337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静岡県芦湖水利組合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駿豆学園管理組合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裾野、長泉清掃施設組合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静岡県市町総合事務組合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駿東地区交通災害共済組合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静岡県後期高齢者医療広域連合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静岡県後期高齢者医療広域連合（事業会計分）</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静岡地方税滞納整理機構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富士山南東消防組合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517</v>
      </c>
      <c r="D34" s="1151"/>
      <c r="E34" s="1152"/>
      <c r="F34" s="32">
        <v>9.9600000000000009</v>
      </c>
      <c r="G34" s="33">
        <v>9.65</v>
      </c>
      <c r="H34" s="33">
        <v>10.62</v>
      </c>
      <c r="I34" s="33">
        <v>9.4700000000000006</v>
      </c>
      <c r="J34" s="34">
        <v>11.01</v>
      </c>
      <c r="K34" s="22"/>
      <c r="L34" s="22"/>
      <c r="M34" s="22"/>
      <c r="N34" s="22"/>
      <c r="O34" s="22"/>
      <c r="P34" s="22"/>
    </row>
    <row r="35" spans="1:16" ht="39" customHeight="1">
      <c r="A35" s="22"/>
      <c r="B35" s="35"/>
      <c r="C35" s="1145" t="s">
        <v>518</v>
      </c>
      <c r="D35" s="1146"/>
      <c r="E35" s="1147"/>
      <c r="F35" s="36">
        <v>7.62</v>
      </c>
      <c r="G35" s="37">
        <v>6.12</v>
      </c>
      <c r="H35" s="37">
        <v>9.31</v>
      </c>
      <c r="I35" s="37">
        <v>8.8800000000000008</v>
      </c>
      <c r="J35" s="38">
        <v>4.5999999999999996</v>
      </c>
      <c r="K35" s="22"/>
      <c r="L35" s="22"/>
      <c r="M35" s="22"/>
      <c r="N35" s="22"/>
      <c r="O35" s="22"/>
      <c r="P35" s="22"/>
    </row>
    <row r="36" spans="1:16" ht="39" customHeight="1">
      <c r="A36" s="22"/>
      <c r="B36" s="35"/>
      <c r="C36" s="1145" t="s">
        <v>519</v>
      </c>
      <c r="D36" s="1146"/>
      <c r="E36" s="1147"/>
      <c r="F36" s="36">
        <v>1.67</v>
      </c>
      <c r="G36" s="37">
        <v>2.09</v>
      </c>
      <c r="H36" s="37">
        <v>3.13</v>
      </c>
      <c r="I36" s="37">
        <v>1.72</v>
      </c>
      <c r="J36" s="38">
        <v>2.38</v>
      </c>
      <c r="K36" s="22"/>
      <c r="L36" s="22"/>
      <c r="M36" s="22"/>
      <c r="N36" s="22"/>
      <c r="O36" s="22"/>
      <c r="P36" s="22"/>
    </row>
    <row r="37" spans="1:16" ht="39" customHeight="1">
      <c r="A37" s="22"/>
      <c r="B37" s="35"/>
      <c r="C37" s="1145" t="s">
        <v>520</v>
      </c>
      <c r="D37" s="1146"/>
      <c r="E37" s="1147"/>
      <c r="F37" s="36">
        <v>0.44</v>
      </c>
      <c r="G37" s="37">
        <v>0.19</v>
      </c>
      <c r="H37" s="37">
        <v>0.89</v>
      </c>
      <c r="I37" s="37">
        <v>1.21</v>
      </c>
      <c r="J37" s="38">
        <v>0.97</v>
      </c>
      <c r="K37" s="22"/>
      <c r="L37" s="22"/>
      <c r="M37" s="22"/>
      <c r="N37" s="22"/>
      <c r="O37" s="22"/>
      <c r="P37" s="22"/>
    </row>
    <row r="38" spans="1:16" ht="39" customHeight="1">
      <c r="A38" s="22"/>
      <c r="B38" s="35"/>
      <c r="C38" s="1145" t="s">
        <v>521</v>
      </c>
      <c r="D38" s="1146"/>
      <c r="E38" s="1147"/>
      <c r="F38" s="36">
        <v>0.38</v>
      </c>
      <c r="G38" s="37">
        <v>0.64</v>
      </c>
      <c r="H38" s="37">
        <v>1.0900000000000001</v>
      </c>
      <c r="I38" s="37">
        <v>0.67</v>
      </c>
      <c r="J38" s="38">
        <v>0.55000000000000004</v>
      </c>
      <c r="K38" s="22"/>
      <c r="L38" s="22"/>
      <c r="M38" s="22"/>
      <c r="N38" s="22"/>
      <c r="O38" s="22"/>
      <c r="P38" s="22"/>
    </row>
    <row r="39" spans="1:16" ht="39" customHeight="1">
      <c r="A39" s="22"/>
      <c r="B39" s="35"/>
      <c r="C39" s="1145" t="s">
        <v>522</v>
      </c>
      <c r="D39" s="1146"/>
      <c r="E39" s="1147"/>
      <c r="F39" s="36">
        <v>0.18</v>
      </c>
      <c r="G39" s="37">
        <v>0.43</v>
      </c>
      <c r="H39" s="37">
        <v>0.2</v>
      </c>
      <c r="I39" s="37">
        <v>0.09</v>
      </c>
      <c r="J39" s="38">
        <v>0.18</v>
      </c>
      <c r="K39" s="22"/>
      <c r="L39" s="22"/>
      <c r="M39" s="22"/>
      <c r="N39" s="22"/>
      <c r="O39" s="22"/>
      <c r="P39" s="22"/>
    </row>
    <row r="40" spans="1:16" ht="39" customHeight="1">
      <c r="A40" s="22"/>
      <c r="B40" s="35"/>
      <c r="C40" s="1145" t="s">
        <v>523</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524</v>
      </c>
      <c r="D42" s="1146"/>
      <c r="E42" s="1147"/>
      <c r="F42" s="36" t="s">
        <v>471</v>
      </c>
      <c r="G42" s="37" t="s">
        <v>471</v>
      </c>
      <c r="H42" s="37" t="s">
        <v>471</v>
      </c>
      <c r="I42" s="37" t="s">
        <v>471</v>
      </c>
      <c r="J42" s="38" t="s">
        <v>471</v>
      </c>
      <c r="K42" s="22"/>
      <c r="L42" s="22"/>
      <c r="M42" s="22"/>
      <c r="N42" s="22"/>
      <c r="O42" s="22"/>
      <c r="P42" s="22"/>
    </row>
    <row r="43" spans="1:16" ht="39" customHeight="1" thickBot="1">
      <c r="A43" s="22"/>
      <c r="B43" s="40"/>
      <c r="C43" s="1148" t="s">
        <v>525</v>
      </c>
      <c r="D43" s="1149"/>
      <c r="E43" s="1150"/>
      <c r="F43" s="41" t="s">
        <v>471</v>
      </c>
      <c r="G43" s="42" t="s">
        <v>471</v>
      </c>
      <c r="H43" s="42" t="s">
        <v>471</v>
      </c>
      <c r="I43" s="42" t="s">
        <v>471</v>
      </c>
      <c r="J43" s="43" t="s">
        <v>471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714</v>
      </c>
      <c r="L45" s="60">
        <v>607</v>
      </c>
      <c r="M45" s="60">
        <v>538</v>
      </c>
      <c r="N45" s="60">
        <v>541</v>
      </c>
      <c r="O45" s="61">
        <v>483</v>
      </c>
      <c r="P45" s="48"/>
      <c r="Q45" s="48"/>
      <c r="R45" s="48"/>
      <c r="S45" s="48"/>
      <c r="T45" s="48"/>
      <c r="U45" s="48"/>
    </row>
    <row r="46" spans="1:21" ht="30.75" customHeight="1">
      <c r="A46" s="48"/>
      <c r="B46" s="1163"/>
      <c r="C46" s="1164"/>
      <c r="D46" s="62"/>
      <c r="E46" s="1155" t="s">
        <v>13</v>
      </c>
      <c r="F46" s="1155"/>
      <c r="G46" s="1155"/>
      <c r="H46" s="1155"/>
      <c r="I46" s="1155"/>
      <c r="J46" s="1156"/>
      <c r="K46" s="63" t="s">
        <v>471</v>
      </c>
      <c r="L46" s="64" t="s">
        <v>471</v>
      </c>
      <c r="M46" s="64" t="s">
        <v>471</v>
      </c>
      <c r="N46" s="64" t="s">
        <v>471</v>
      </c>
      <c r="O46" s="65" t="s">
        <v>471</v>
      </c>
      <c r="P46" s="48"/>
      <c r="Q46" s="48"/>
      <c r="R46" s="48"/>
      <c r="S46" s="48"/>
      <c r="T46" s="48"/>
      <c r="U46" s="48"/>
    </row>
    <row r="47" spans="1:21" ht="30.75" customHeight="1">
      <c r="A47" s="48"/>
      <c r="B47" s="1163"/>
      <c r="C47" s="1164"/>
      <c r="D47" s="62"/>
      <c r="E47" s="1155" t="s">
        <v>14</v>
      </c>
      <c r="F47" s="1155"/>
      <c r="G47" s="1155"/>
      <c r="H47" s="1155"/>
      <c r="I47" s="1155"/>
      <c r="J47" s="1156"/>
      <c r="K47" s="63" t="s">
        <v>471</v>
      </c>
      <c r="L47" s="64" t="s">
        <v>471</v>
      </c>
      <c r="M47" s="64" t="s">
        <v>471</v>
      </c>
      <c r="N47" s="64" t="s">
        <v>471</v>
      </c>
      <c r="O47" s="65" t="s">
        <v>471</v>
      </c>
      <c r="P47" s="48"/>
      <c r="Q47" s="48"/>
      <c r="R47" s="48"/>
      <c r="S47" s="48"/>
      <c r="T47" s="48"/>
      <c r="U47" s="48"/>
    </row>
    <row r="48" spans="1:21" ht="30.75" customHeight="1">
      <c r="A48" s="48"/>
      <c r="B48" s="1163"/>
      <c r="C48" s="1164"/>
      <c r="D48" s="62"/>
      <c r="E48" s="1155" t="s">
        <v>15</v>
      </c>
      <c r="F48" s="1155"/>
      <c r="G48" s="1155"/>
      <c r="H48" s="1155"/>
      <c r="I48" s="1155"/>
      <c r="J48" s="1156"/>
      <c r="K48" s="63">
        <v>219</v>
      </c>
      <c r="L48" s="64">
        <v>231</v>
      </c>
      <c r="M48" s="64">
        <v>243</v>
      </c>
      <c r="N48" s="64">
        <v>235</v>
      </c>
      <c r="O48" s="65">
        <v>225</v>
      </c>
      <c r="P48" s="48"/>
      <c r="Q48" s="48"/>
      <c r="R48" s="48"/>
      <c r="S48" s="48"/>
      <c r="T48" s="48"/>
      <c r="U48" s="48"/>
    </row>
    <row r="49" spans="1:21" ht="30.75" customHeight="1">
      <c r="A49" s="48"/>
      <c r="B49" s="1163"/>
      <c r="C49" s="1164"/>
      <c r="D49" s="62"/>
      <c r="E49" s="1155" t="s">
        <v>16</v>
      </c>
      <c r="F49" s="1155"/>
      <c r="G49" s="1155"/>
      <c r="H49" s="1155"/>
      <c r="I49" s="1155"/>
      <c r="J49" s="1156"/>
      <c r="K49" s="63">
        <v>0</v>
      </c>
      <c r="L49" s="64">
        <v>0</v>
      </c>
      <c r="M49" s="64">
        <v>0</v>
      </c>
      <c r="N49" s="64">
        <v>2</v>
      </c>
      <c r="O49" s="65">
        <v>2</v>
      </c>
      <c r="P49" s="48"/>
      <c r="Q49" s="48"/>
      <c r="R49" s="48"/>
      <c r="S49" s="48"/>
      <c r="T49" s="48"/>
      <c r="U49" s="48"/>
    </row>
    <row r="50" spans="1:21" ht="30.75" customHeight="1">
      <c r="A50" s="48"/>
      <c r="B50" s="1163"/>
      <c r="C50" s="1164"/>
      <c r="D50" s="62"/>
      <c r="E50" s="1155" t="s">
        <v>17</v>
      </c>
      <c r="F50" s="1155"/>
      <c r="G50" s="1155"/>
      <c r="H50" s="1155"/>
      <c r="I50" s="1155"/>
      <c r="J50" s="1156"/>
      <c r="K50" s="63">
        <v>217</v>
      </c>
      <c r="L50" s="64">
        <v>409</v>
      </c>
      <c r="M50" s="64">
        <v>217</v>
      </c>
      <c r="N50" s="64">
        <v>215</v>
      </c>
      <c r="O50" s="65">
        <v>217</v>
      </c>
      <c r="P50" s="48"/>
      <c r="Q50" s="48"/>
      <c r="R50" s="48"/>
      <c r="S50" s="48"/>
      <c r="T50" s="48"/>
      <c r="U50" s="48"/>
    </row>
    <row r="51" spans="1:21" ht="30.75" customHeight="1">
      <c r="A51" s="48"/>
      <c r="B51" s="1165"/>
      <c r="C51" s="1166"/>
      <c r="D51" s="66"/>
      <c r="E51" s="1155" t="s">
        <v>18</v>
      </c>
      <c r="F51" s="1155"/>
      <c r="G51" s="1155"/>
      <c r="H51" s="1155"/>
      <c r="I51" s="1155"/>
      <c r="J51" s="1156"/>
      <c r="K51" s="63" t="s">
        <v>471</v>
      </c>
      <c r="L51" s="64" t="s">
        <v>471</v>
      </c>
      <c r="M51" s="64" t="s">
        <v>471</v>
      </c>
      <c r="N51" s="64" t="s">
        <v>471</v>
      </c>
      <c r="O51" s="65" t="s">
        <v>471</v>
      </c>
      <c r="P51" s="48"/>
      <c r="Q51" s="48"/>
      <c r="R51" s="48"/>
      <c r="S51" s="48"/>
      <c r="T51" s="48"/>
      <c r="U51" s="48"/>
    </row>
    <row r="52" spans="1:21" ht="30.75" customHeight="1">
      <c r="A52" s="48"/>
      <c r="B52" s="1153" t="s">
        <v>19</v>
      </c>
      <c r="C52" s="1154"/>
      <c r="D52" s="66"/>
      <c r="E52" s="1155" t="s">
        <v>20</v>
      </c>
      <c r="F52" s="1155"/>
      <c r="G52" s="1155"/>
      <c r="H52" s="1155"/>
      <c r="I52" s="1155"/>
      <c r="J52" s="1156"/>
      <c r="K52" s="63">
        <v>687</v>
      </c>
      <c r="L52" s="64">
        <v>692</v>
      </c>
      <c r="M52" s="64">
        <v>735</v>
      </c>
      <c r="N52" s="64">
        <v>778</v>
      </c>
      <c r="O52" s="65">
        <v>686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463</v>
      </c>
      <c r="L53" s="69">
        <v>555</v>
      </c>
      <c r="M53" s="69">
        <v>263</v>
      </c>
      <c r="N53" s="69">
        <v>215</v>
      </c>
      <c r="O53" s="70">
        <v>241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4609</v>
      </c>
      <c r="J41" s="83">
        <v>4181</v>
      </c>
      <c r="K41" s="83">
        <v>4305</v>
      </c>
      <c r="L41" s="83">
        <v>3918</v>
      </c>
      <c r="M41" s="84">
        <v>3577</v>
      </c>
    </row>
    <row r="42" spans="2:13" ht="27.75" customHeight="1">
      <c r="B42" s="1171"/>
      <c r="C42" s="1172"/>
      <c r="D42" s="85"/>
      <c r="E42" s="1177" t="s">
        <v>26</v>
      </c>
      <c r="F42" s="1177"/>
      <c r="G42" s="1177"/>
      <c r="H42" s="1178"/>
      <c r="I42" s="86">
        <v>2523</v>
      </c>
      <c r="J42" s="87">
        <v>1990</v>
      </c>
      <c r="K42" s="87">
        <v>1453</v>
      </c>
      <c r="L42" s="87">
        <v>1302</v>
      </c>
      <c r="M42" s="88">
        <v>1023</v>
      </c>
    </row>
    <row r="43" spans="2:13" ht="27.75" customHeight="1">
      <c r="B43" s="1171"/>
      <c r="C43" s="1172"/>
      <c r="D43" s="85"/>
      <c r="E43" s="1177" t="s">
        <v>27</v>
      </c>
      <c r="F43" s="1177"/>
      <c r="G43" s="1177"/>
      <c r="H43" s="1178"/>
      <c r="I43" s="86">
        <v>2713</v>
      </c>
      <c r="J43" s="87">
        <v>2675</v>
      </c>
      <c r="K43" s="87">
        <v>2623</v>
      </c>
      <c r="L43" s="87">
        <v>2499</v>
      </c>
      <c r="M43" s="88">
        <v>2353</v>
      </c>
    </row>
    <row r="44" spans="2:13" ht="27.75" customHeight="1">
      <c r="B44" s="1171"/>
      <c r="C44" s="1172"/>
      <c r="D44" s="85"/>
      <c r="E44" s="1177" t="s">
        <v>28</v>
      </c>
      <c r="F44" s="1177"/>
      <c r="G44" s="1177"/>
      <c r="H44" s="1178"/>
      <c r="I44" s="86">
        <v>15</v>
      </c>
      <c r="J44" s="87">
        <v>13</v>
      </c>
      <c r="K44" s="87">
        <v>12</v>
      </c>
      <c r="L44" s="87">
        <v>11</v>
      </c>
      <c r="M44" s="88">
        <v>9</v>
      </c>
    </row>
    <row r="45" spans="2:13" ht="27.75" customHeight="1">
      <c r="B45" s="1171"/>
      <c r="C45" s="1172"/>
      <c r="D45" s="85"/>
      <c r="E45" s="1177" t="s">
        <v>29</v>
      </c>
      <c r="F45" s="1177"/>
      <c r="G45" s="1177"/>
      <c r="H45" s="1178"/>
      <c r="I45" s="86">
        <v>1524</v>
      </c>
      <c r="J45" s="87">
        <v>1775</v>
      </c>
      <c r="K45" s="87">
        <v>1769</v>
      </c>
      <c r="L45" s="87">
        <v>1612</v>
      </c>
      <c r="M45" s="88">
        <v>1568</v>
      </c>
    </row>
    <row r="46" spans="2:13" ht="27.75" customHeight="1">
      <c r="B46" s="1171"/>
      <c r="C46" s="1172"/>
      <c r="D46" s="85"/>
      <c r="E46" s="1177" t="s">
        <v>30</v>
      </c>
      <c r="F46" s="1177"/>
      <c r="G46" s="1177"/>
      <c r="H46" s="1178"/>
      <c r="I46" s="86" t="s">
        <v>471</v>
      </c>
      <c r="J46" s="87" t="s">
        <v>471</v>
      </c>
      <c r="K46" s="87" t="s">
        <v>471</v>
      </c>
      <c r="L46" s="87" t="s">
        <v>471</v>
      </c>
      <c r="M46" s="88" t="s">
        <v>471</v>
      </c>
    </row>
    <row r="47" spans="2:13" ht="27.75" customHeight="1">
      <c r="B47" s="1171"/>
      <c r="C47" s="1172"/>
      <c r="D47" s="85"/>
      <c r="E47" s="1177" t="s">
        <v>31</v>
      </c>
      <c r="F47" s="1177"/>
      <c r="G47" s="1177"/>
      <c r="H47" s="1178"/>
      <c r="I47" s="86" t="s">
        <v>471</v>
      </c>
      <c r="J47" s="87" t="s">
        <v>471</v>
      </c>
      <c r="K47" s="87" t="s">
        <v>471</v>
      </c>
      <c r="L47" s="87" t="s">
        <v>471</v>
      </c>
      <c r="M47" s="88" t="s">
        <v>471</v>
      </c>
    </row>
    <row r="48" spans="2:13" ht="27.75" customHeight="1">
      <c r="B48" s="1173"/>
      <c r="C48" s="1174"/>
      <c r="D48" s="85"/>
      <c r="E48" s="1177" t="s">
        <v>32</v>
      </c>
      <c r="F48" s="1177"/>
      <c r="G48" s="1177"/>
      <c r="H48" s="1178"/>
      <c r="I48" s="86" t="s">
        <v>471</v>
      </c>
      <c r="J48" s="87" t="s">
        <v>471</v>
      </c>
      <c r="K48" s="87" t="s">
        <v>471</v>
      </c>
      <c r="L48" s="87" t="s">
        <v>471</v>
      </c>
      <c r="M48" s="88" t="s">
        <v>471</v>
      </c>
    </row>
    <row r="49" spans="2:13" ht="27.75" customHeight="1">
      <c r="B49" s="1179" t="s">
        <v>33</v>
      </c>
      <c r="C49" s="1180"/>
      <c r="D49" s="89"/>
      <c r="E49" s="1177" t="s">
        <v>34</v>
      </c>
      <c r="F49" s="1177"/>
      <c r="G49" s="1177"/>
      <c r="H49" s="1178"/>
      <c r="I49" s="86">
        <v>6170</v>
      </c>
      <c r="J49" s="87">
        <v>5687</v>
      </c>
      <c r="K49" s="87">
        <v>5734</v>
      </c>
      <c r="L49" s="87">
        <v>7015</v>
      </c>
      <c r="M49" s="88">
        <v>7848</v>
      </c>
    </row>
    <row r="50" spans="2:13" ht="27.75" customHeight="1">
      <c r="B50" s="1171"/>
      <c r="C50" s="1172"/>
      <c r="D50" s="85"/>
      <c r="E50" s="1177" t="s">
        <v>35</v>
      </c>
      <c r="F50" s="1177"/>
      <c r="G50" s="1177"/>
      <c r="H50" s="1178"/>
      <c r="I50" s="86">
        <v>1973</v>
      </c>
      <c r="J50" s="87">
        <v>1677</v>
      </c>
      <c r="K50" s="87">
        <v>1615</v>
      </c>
      <c r="L50" s="87">
        <v>1670</v>
      </c>
      <c r="M50" s="88">
        <v>1734</v>
      </c>
    </row>
    <row r="51" spans="2:13" ht="27.75" customHeight="1">
      <c r="B51" s="1173"/>
      <c r="C51" s="1174"/>
      <c r="D51" s="85"/>
      <c r="E51" s="1177" t="s">
        <v>36</v>
      </c>
      <c r="F51" s="1177"/>
      <c r="G51" s="1177"/>
      <c r="H51" s="1178"/>
      <c r="I51" s="86">
        <v>6939</v>
      </c>
      <c r="J51" s="87">
        <v>6590</v>
      </c>
      <c r="K51" s="87">
        <v>6153</v>
      </c>
      <c r="L51" s="87">
        <v>5681</v>
      </c>
      <c r="M51" s="88">
        <v>5303</v>
      </c>
    </row>
    <row r="52" spans="2:13" ht="27.75" customHeight="1" thickBot="1">
      <c r="B52" s="1181" t="s">
        <v>37</v>
      </c>
      <c r="C52" s="1182"/>
      <c r="D52" s="90"/>
      <c r="E52" s="1183" t="s">
        <v>38</v>
      </c>
      <c r="F52" s="1183"/>
      <c r="G52" s="1183"/>
      <c r="H52" s="1184"/>
      <c r="I52" s="91">
        <v>-3697</v>
      </c>
      <c r="J52" s="92">
        <v>-3319</v>
      </c>
      <c r="K52" s="92">
        <v>-3339</v>
      </c>
      <c r="L52" s="92">
        <v>-5024</v>
      </c>
      <c r="M52" s="93">
        <v>-6355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74848</v>
      </c>
      <c r="E3" s="116"/>
      <c r="F3" s="117">
        <v>42839</v>
      </c>
      <c r="G3" s="118"/>
      <c r="H3" s="119"/>
    </row>
    <row r="4" spans="1:8">
      <c r="A4" s="120"/>
      <c r="B4" s="121"/>
      <c r="C4" s="122"/>
      <c r="D4" s="123">
        <v>35295</v>
      </c>
      <c r="E4" s="124"/>
      <c r="F4" s="125">
        <v>22027</v>
      </c>
      <c r="G4" s="126"/>
      <c r="H4" s="127"/>
    </row>
    <row r="5" spans="1:8">
      <c r="A5" s="108" t="s">
        <v>505</v>
      </c>
      <c r="B5" s="113"/>
      <c r="C5" s="114"/>
      <c r="D5" s="115">
        <v>98120</v>
      </c>
      <c r="E5" s="116"/>
      <c r="F5" s="117">
        <v>46819</v>
      </c>
      <c r="G5" s="118"/>
      <c r="H5" s="119"/>
    </row>
    <row r="6" spans="1:8">
      <c r="A6" s="120"/>
      <c r="B6" s="121"/>
      <c r="C6" s="122"/>
      <c r="D6" s="123">
        <v>39459</v>
      </c>
      <c r="E6" s="124"/>
      <c r="F6" s="125">
        <v>24121</v>
      </c>
      <c r="G6" s="126"/>
      <c r="H6" s="127"/>
    </row>
    <row r="7" spans="1:8">
      <c r="A7" s="108" t="s">
        <v>506</v>
      </c>
      <c r="B7" s="113"/>
      <c r="C7" s="114"/>
      <c r="D7" s="115">
        <v>80026</v>
      </c>
      <c r="E7" s="116"/>
      <c r="F7" s="117">
        <v>53270</v>
      </c>
      <c r="G7" s="118"/>
      <c r="H7" s="119"/>
    </row>
    <row r="8" spans="1:8">
      <c r="A8" s="120"/>
      <c r="B8" s="121"/>
      <c r="C8" s="122"/>
      <c r="D8" s="123">
        <v>39067</v>
      </c>
      <c r="E8" s="124"/>
      <c r="F8" s="125">
        <v>24316</v>
      </c>
      <c r="G8" s="126"/>
      <c r="H8" s="127"/>
    </row>
    <row r="9" spans="1:8">
      <c r="A9" s="108" t="s">
        <v>507</v>
      </c>
      <c r="B9" s="113"/>
      <c r="C9" s="114"/>
      <c r="D9" s="115">
        <v>54147</v>
      </c>
      <c r="E9" s="116"/>
      <c r="F9" s="117">
        <v>53292</v>
      </c>
      <c r="G9" s="118"/>
      <c r="H9" s="119"/>
    </row>
    <row r="10" spans="1:8">
      <c r="A10" s="120"/>
      <c r="B10" s="121"/>
      <c r="C10" s="122"/>
      <c r="D10" s="123">
        <v>46889</v>
      </c>
      <c r="E10" s="124"/>
      <c r="F10" s="125">
        <v>28900</v>
      </c>
      <c r="G10" s="126"/>
      <c r="H10" s="127"/>
    </row>
    <row r="11" spans="1:8">
      <c r="A11" s="108" t="s">
        <v>508</v>
      </c>
      <c r="B11" s="113"/>
      <c r="C11" s="114"/>
      <c r="D11" s="115">
        <v>59257</v>
      </c>
      <c r="E11" s="116"/>
      <c r="F11" s="117">
        <v>49919</v>
      </c>
      <c r="G11" s="118"/>
      <c r="H11" s="119"/>
    </row>
    <row r="12" spans="1:8">
      <c r="A12" s="120"/>
      <c r="B12" s="121"/>
      <c r="C12" s="128"/>
      <c r="D12" s="123">
        <v>53041</v>
      </c>
      <c r="E12" s="124"/>
      <c r="F12" s="125">
        <v>26398</v>
      </c>
      <c r="G12" s="126"/>
      <c r="H12" s="127"/>
    </row>
    <row r="13" spans="1:8">
      <c r="A13" s="108"/>
      <c r="B13" s="113"/>
      <c r="C13" s="129"/>
      <c r="D13" s="130">
        <v>73280</v>
      </c>
      <c r="E13" s="131"/>
      <c r="F13" s="132">
        <v>49228</v>
      </c>
      <c r="G13" s="133"/>
      <c r="H13" s="119"/>
    </row>
    <row r="14" spans="1:8">
      <c r="A14" s="120"/>
      <c r="B14" s="121"/>
      <c r="C14" s="122"/>
      <c r="D14" s="123">
        <v>42750</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7.63</v>
      </c>
      <c r="C19" s="134">
        <f>ROUND(VALUE(SUBSTITUTE(実質収支比率等に係る経年分析!G$48,"▲","-")),2)</f>
        <v>6.12</v>
      </c>
      <c r="D19" s="134">
        <f>ROUND(VALUE(SUBSTITUTE(実質収支比率等に係る経年分析!H$48,"▲","-")),2)</f>
        <v>9.31</v>
      </c>
      <c r="E19" s="134">
        <f>ROUND(VALUE(SUBSTITUTE(実質収支比率等に係る経年分析!I$48,"▲","-")),2)</f>
        <v>8.89</v>
      </c>
      <c r="F19" s="134">
        <f>ROUND(VALUE(SUBSTITUTE(実質収支比率等に係る経年分析!J$48,"▲","-")),2)</f>
        <v>4.5999999999999996</v>
      </c>
    </row>
    <row r="20" spans="1:11">
      <c r="A20" s="134" t="s">
        <v>43</v>
      </c>
      <c r="B20" s="134">
        <f>ROUND(VALUE(SUBSTITUTE(実質収支比率等に係る経年分析!F$47,"▲","-")),2)</f>
        <v>41.76</v>
      </c>
      <c r="C20" s="134">
        <f>ROUND(VALUE(SUBSTITUTE(実質収支比率等に係る経年分析!G$47,"▲","-")),2)</f>
        <v>46.1</v>
      </c>
      <c r="D20" s="134">
        <f>ROUND(VALUE(SUBSTITUTE(実質収支比率等に係る経年分析!H$47,"▲","-")),2)</f>
        <v>45.74</v>
      </c>
      <c r="E20" s="134">
        <f>ROUND(VALUE(SUBSTITUTE(実質収支比率等に係る経年分析!I$47,"▲","-")),2)</f>
        <v>48.8</v>
      </c>
      <c r="F20" s="134">
        <f>ROUND(VALUE(SUBSTITUTE(実質収支比率等に係る経年分析!J$47,"▲","-")),2)</f>
        <v>47.83</v>
      </c>
    </row>
    <row r="21" spans="1:11">
      <c r="A21" s="134" t="s">
        <v>44</v>
      </c>
      <c r="B21" s="134">
        <f>IF(ISNUMBER(VALUE(SUBSTITUTE(実質収支比率等に係る経年分析!F$49,"▲","-"))),ROUND(VALUE(SUBSTITUTE(実質収支比率等に係る経年分析!F$49,"▲","-")),2),NA())</f>
        <v>2.82</v>
      </c>
      <c r="C21" s="134">
        <f>IF(ISNUMBER(VALUE(SUBSTITUTE(実質収支比率等に係る経年分析!G$49,"▲","-"))),ROUND(VALUE(SUBSTITUTE(実質収支比率等に係る経年分析!G$49,"▲","-")),2),NA())</f>
        <v>4.6900000000000004</v>
      </c>
      <c r="D21" s="134">
        <f>IF(ISNUMBER(VALUE(SUBSTITUTE(実質収支比率等に係る経年分析!H$49,"▲","-"))),ROUND(VALUE(SUBSTITUTE(実質収支比率等に係る経年分析!H$49,"▲","-")),2),NA())</f>
        <v>3.04</v>
      </c>
      <c r="E21" s="134">
        <f>IF(ISNUMBER(VALUE(SUBSTITUTE(実質収支比率等に係る経年分析!I$49,"▲","-"))),ROUND(VALUE(SUBSTITUTE(実質収支比率等に係る経年分析!I$49,"▲","-")),2),NA())</f>
        <v>5.87</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土地取得事業特別会計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0.97</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8.8800000000000008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4.5999999999999996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9.9600000000000009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9.4700000000000006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11.01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687</v>
      </c>
      <c r="E42" s="136"/>
      <c r="F42" s="136"/>
      <c r="G42" s="136">
        <f>'実質公債費比率（分子）の構造'!L$52</f>
        <v>692</v>
      </c>
      <c r="H42" s="136"/>
      <c r="I42" s="136"/>
      <c r="J42" s="136">
        <f>'実質公債費比率（分子）の構造'!M$52</f>
        <v>735</v>
      </c>
      <c r="K42" s="136"/>
      <c r="L42" s="136"/>
      <c r="M42" s="136">
        <f>'実質公債費比率（分子）の構造'!N$52</f>
        <v>778</v>
      </c>
      <c r="N42" s="136"/>
      <c r="O42" s="136"/>
      <c r="P42" s="136">
        <f>'実質公債費比率（分子）の構造'!O$52</f>
        <v>686</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217</v>
      </c>
      <c r="C44" s="136"/>
      <c r="D44" s="136"/>
      <c r="E44" s="136">
        <f>'実質公債費比率（分子）の構造'!L$50</f>
        <v>409</v>
      </c>
      <c r="F44" s="136"/>
      <c r="G44" s="136"/>
      <c r="H44" s="136">
        <f>'実質公債費比率（分子）の構造'!M$50</f>
        <v>217</v>
      </c>
      <c r="I44" s="136"/>
      <c r="J44" s="136"/>
      <c r="K44" s="136">
        <f>'実質公債費比率（分子）の構造'!N$50</f>
        <v>215</v>
      </c>
      <c r="L44" s="136"/>
      <c r="M44" s="136"/>
      <c r="N44" s="136">
        <f>'実質公債費比率（分子）の構造'!O$50</f>
        <v>217</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2</v>
      </c>
      <c r="L45" s="136"/>
      <c r="M45" s="136"/>
      <c r="N45" s="136">
        <f>'実質公債費比率（分子）の構造'!O$49</f>
        <v>2</v>
      </c>
      <c r="O45" s="136"/>
      <c r="P45" s="136"/>
    </row>
    <row r="46" spans="1:16">
      <c r="A46" s="136" t="s">
        <v>54</v>
      </c>
      <c r="B46" s="136">
        <f>'実質公債費比率（分子）の構造'!K$48</f>
        <v>219</v>
      </c>
      <c r="C46" s="136"/>
      <c r="D46" s="136"/>
      <c r="E46" s="136">
        <f>'実質公債費比率（分子）の構造'!L$48</f>
        <v>231</v>
      </c>
      <c r="F46" s="136"/>
      <c r="G46" s="136"/>
      <c r="H46" s="136">
        <f>'実質公債費比率（分子）の構造'!M$48</f>
        <v>243</v>
      </c>
      <c r="I46" s="136"/>
      <c r="J46" s="136"/>
      <c r="K46" s="136">
        <f>'実質公債費比率（分子）の構造'!N$48</f>
        <v>235</v>
      </c>
      <c r="L46" s="136"/>
      <c r="M46" s="136"/>
      <c r="N46" s="136">
        <f>'実質公債費比率（分子）の構造'!O$48</f>
        <v>225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714</v>
      </c>
      <c r="C49" s="136"/>
      <c r="D49" s="136"/>
      <c r="E49" s="136">
        <f>'実質公債費比率（分子）の構造'!L$45</f>
        <v>607</v>
      </c>
      <c r="F49" s="136"/>
      <c r="G49" s="136"/>
      <c r="H49" s="136">
        <f>'実質公債費比率（分子）の構造'!M$45</f>
        <v>538</v>
      </c>
      <c r="I49" s="136"/>
      <c r="J49" s="136"/>
      <c r="K49" s="136">
        <f>'実質公債費比率（分子）の構造'!N$45</f>
        <v>541</v>
      </c>
      <c r="L49" s="136"/>
      <c r="M49" s="136"/>
      <c r="N49" s="136">
        <f>'実質公債費比率（分子）の構造'!O$45</f>
        <v>483</v>
      </c>
      <c r="O49" s="136"/>
      <c r="P49" s="136"/>
    </row>
    <row r="50" spans="1:16">
      <c r="A50" s="136" t="s">
        <v>58</v>
      </c>
      <c r="B50" s="136" t="e">
        <f>NA()</f>
        <v>#N/A</v>
      </c>
      <c r="C50" s="136">
        <f>IF(ISNUMBER('実質公債費比率（分子）の構造'!K$53),'実質公債費比率（分子）の構造'!K$53,NA())</f>
        <v>463</v>
      </c>
      <c r="D50" s="136" t="e">
        <f>NA()</f>
        <v>#N/A</v>
      </c>
      <c r="E50" s="136" t="e">
        <f>NA()</f>
        <v>#N/A</v>
      </c>
      <c r="F50" s="136">
        <f>IF(ISNUMBER('実質公債費比率（分子）の構造'!L$53),'実質公債費比率（分子）の構造'!L$53,NA())</f>
        <v>555</v>
      </c>
      <c r="G50" s="136" t="e">
        <f>NA()</f>
        <v>#N/A</v>
      </c>
      <c r="H50" s="136" t="e">
        <f>NA()</f>
        <v>#N/A</v>
      </c>
      <c r="I50" s="136">
        <f>IF(ISNUMBER('実質公債費比率（分子）の構造'!M$53),'実質公債費比率（分子）の構造'!M$53,NA())</f>
        <v>263</v>
      </c>
      <c r="J50" s="136" t="e">
        <f>NA()</f>
        <v>#N/A</v>
      </c>
      <c r="K50" s="136" t="e">
        <f>NA()</f>
        <v>#N/A</v>
      </c>
      <c r="L50" s="136">
        <f>IF(ISNUMBER('実質公債費比率（分子）の構造'!N$53),'実質公債費比率（分子）の構造'!N$53,NA())</f>
        <v>215</v>
      </c>
      <c r="M50" s="136" t="e">
        <f>NA()</f>
        <v>#N/A</v>
      </c>
      <c r="N50" s="136" t="e">
        <f>NA()</f>
        <v>#N/A</v>
      </c>
      <c r="O50" s="136">
        <f>IF(ISNUMBER('実質公債費比率（分子）の構造'!O$53),'実質公債費比率（分子）の構造'!O$53,NA())</f>
        <v>241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6939</v>
      </c>
      <c r="E56" s="135"/>
      <c r="F56" s="135"/>
      <c r="G56" s="135">
        <f>'将来負担比率（分子）の構造'!J$51</f>
        <v>6590</v>
      </c>
      <c r="H56" s="135"/>
      <c r="I56" s="135"/>
      <c r="J56" s="135">
        <f>'将来負担比率（分子）の構造'!K$51</f>
        <v>6153</v>
      </c>
      <c r="K56" s="135"/>
      <c r="L56" s="135"/>
      <c r="M56" s="135">
        <f>'将来負担比率（分子）の構造'!L$51</f>
        <v>5681</v>
      </c>
      <c r="N56" s="135"/>
      <c r="O56" s="135"/>
      <c r="P56" s="135">
        <f>'将来負担比率（分子）の構造'!M$51</f>
        <v>5303</v>
      </c>
    </row>
    <row r="57" spans="1:16">
      <c r="A57" s="135" t="s">
        <v>35</v>
      </c>
      <c r="B57" s="135"/>
      <c r="C57" s="135"/>
      <c r="D57" s="135">
        <f>'将来負担比率（分子）の構造'!I$50</f>
        <v>1973</v>
      </c>
      <c r="E57" s="135"/>
      <c r="F57" s="135"/>
      <c r="G57" s="135">
        <f>'将来負担比率（分子）の構造'!J$50</f>
        <v>1677</v>
      </c>
      <c r="H57" s="135"/>
      <c r="I57" s="135"/>
      <c r="J57" s="135">
        <f>'将来負担比率（分子）の構造'!K$50</f>
        <v>1615</v>
      </c>
      <c r="K57" s="135"/>
      <c r="L57" s="135"/>
      <c r="M57" s="135">
        <f>'将来負担比率（分子）の構造'!L$50</f>
        <v>1670</v>
      </c>
      <c r="N57" s="135"/>
      <c r="O57" s="135"/>
      <c r="P57" s="135">
        <f>'将来負担比率（分子）の構造'!M$50</f>
        <v>1734</v>
      </c>
    </row>
    <row r="58" spans="1:16">
      <c r="A58" s="135" t="s">
        <v>34</v>
      </c>
      <c r="B58" s="135"/>
      <c r="C58" s="135"/>
      <c r="D58" s="135">
        <f>'将来負担比率（分子）の構造'!I$49</f>
        <v>6170</v>
      </c>
      <c r="E58" s="135"/>
      <c r="F58" s="135"/>
      <c r="G58" s="135">
        <f>'将来負担比率（分子）の構造'!J$49</f>
        <v>5687</v>
      </c>
      <c r="H58" s="135"/>
      <c r="I58" s="135"/>
      <c r="J58" s="135">
        <f>'将来負担比率（分子）の構造'!K$49</f>
        <v>5734</v>
      </c>
      <c r="K58" s="135"/>
      <c r="L58" s="135"/>
      <c r="M58" s="135">
        <f>'将来負担比率（分子）の構造'!L$49</f>
        <v>7015</v>
      </c>
      <c r="N58" s="135"/>
      <c r="O58" s="135"/>
      <c r="P58" s="135">
        <f>'将来負担比率（分子）の構造'!M$49</f>
        <v>7848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1524</v>
      </c>
      <c r="C62" s="135"/>
      <c r="D62" s="135"/>
      <c r="E62" s="135">
        <f>'将来負担比率（分子）の構造'!J$45</f>
        <v>1775</v>
      </c>
      <c r="F62" s="135"/>
      <c r="G62" s="135"/>
      <c r="H62" s="135">
        <f>'将来負担比率（分子）の構造'!K$45</f>
        <v>1769</v>
      </c>
      <c r="I62" s="135"/>
      <c r="J62" s="135"/>
      <c r="K62" s="135">
        <f>'将来負担比率（分子）の構造'!L$45</f>
        <v>1612</v>
      </c>
      <c r="L62" s="135"/>
      <c r="M62" s="135"/>
      <c r="N62" s="135">
        <f>'将来負担比率（分子）の構造'!M$45</f>
        <v>1568</v>
      </c>
      <c r="O62" s="135"/>
      <c r="P62" s="135"/>
    </row>
    <row r="63" spans="1:16">
      <c r="A63" s="135" t="s">
        <v>28</v>
      </c>
      <c r="B63" s="135">
        <f>'将来負担比率（分子）の構造'!I$44</f>
        <v>15</v>
      </c>
      <c r="C63" s="135"/>
      <c r="D63" s="135"/>
      <c r="E63" s="135">
        <f>'将来負担比率（分子）の構造'!J$44</f>
        <v>13</v>
      </c>
      <c r="F63" s="135"/>
      <c r="G63" s="135"/>
      <c r="H63" s="135">
        <f>'将来負担比率（分子）の構造'!K$44</f>
        <v>12</v>
      </c>
      <c r="I63" s="135"/>
      <c r="J63" s="135"/>
      <c r="K63" s="135">
        <f>'将来負担比率（分子）の構造'!L$44</f>
        <v>11</v>
      </c>
      <c r="L63" s="135"/>
      <c r="M63" s="135"/>
      <c r="N63" s="135">
        <f>'将来負担比率（分子）の構造'!M$44</f>
        <v>9</v>
      </c>
      <c r="O63" s="135"/>
      <c r="P63" s="135"/>
    </row>
    <row r="64" spans="1:16">
      <c r="A64" s="135" t="s">
        <v>27</v>
      </c>
      <c r="B64" s="135">
        <f>'将来負担比率（分子）の構造'!I$43</f>
        <v>2713</v>
      </c>
      <c r="C64" s="135"/>
      <c r="D64" s="135"/>
      <c r="E64" s="135">
        <f>'将来負担比率（分子）の構造'!J$43</f>
        <v>2675</v>
      </c>
      <c r="F64" s="135"/>
      <c r="G64" s="135"/>
      <c r="H64" s="135">
        <f>'将来負担比率（分子）の構造'!K$43</f>
        <v>2623</v>
      </c>
      <c r="I64" s="135"/>
      <c r="J64" s="135"/>
      <c r="K64" s="135">
        <f>'将来負担比率（分子）の構造'!L$43</f>
        <v>2499</v>
      </c>
      <c r="L64" s="135"/>
      <c r="M64" s="135"/>
      <c r="N64" s="135">
        <f>'将来負担比率（分子）の構造'!M$43</f>
        <v>2353</v>
      </c>
      <c r="O64" s="135"/>
      <c r="P64" s="135"/>
    </row>
    <row r="65" spans="1:16">
      <c r="A65" s="135" t="s">
        <v>26</v>
      </c>
      <c r="B65" s="135">
        <f>'将来負担比率（分子）の構造'!I$42</f>
        <v>2523</v>
      </c>
      <c r="C65" s="135"/>
      <c r="D65" s="135"/>
      <c r="E65" s="135">
        <f>'将来負担比率（分子）の構造'!J$42</f>
        <v>1990</v>
      </c>
      <c r="F65" s="135"/>
      <c r="G65" s="135"/>
      <c r="H65" s="135">
        <f>'将来負担比率（分子）の構造'!K$42</f>
        <v>1453</v>
      </c>
      <c r="I65" s="135"/>
      <c r="J65" s="135"/>
      <c r="K65" s="135">
        <f>'将来負担比率（分子）の構造'!L$42</f>
        <v>1302</v>
      </c>
      <c r="L65" s="135"/>
      <c r="M65" s="135"/>
      <c r="N65" s="135">
        <f>'将来負担比率（分子）の構造'!M$42</f>
        <v>1023</v>
      </c>
      <c r="O65" s="135"/>
      <c r="P65" s="135"/>
    </row>
    <row r="66" spans="1:16">
      <c r="A66" s="135" t="s">
        <v>25</v>
      </c>
      <c r="B66" s="135">
        <f>'将来負担比率（分子）の構造'!I$41</f>
        <v>4609</v>
      </c>
      <c r="C66" s="135"/>
      <c r="D66" s="135"/>
      <c r="E66" s="135">
        <f>'将来負担比率（分子）の構造'!J$41</f>
        <v>4181</v>
      </c>
      <c r="F66" s="135"/>
      <c r="G66" s="135"/>
      <c r="H66" s="135">
        <f>'将来負担比率（分子）の構造'!K$41</f>
        <v>4305</v>
      </c>
      <c r="I66" s="135"/>
      <c r="J66" s="135"/>
      <c r="K66" s="135">
        <f>'将来負担比率（分子）の構造'!L$41</f>
        <v>3918</v>
      </c>
      <c r="L66" s="135"/>
      <c r="M66" s="135"/>
      <c r="N66" s="135">
        <f>'将来負担比率（分子）の構造'!M$41</f>
        <v>3577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9385745</v>
      </c>
      <c r="S5" s="583"/>
      <c r="T5" s="583"/>
      <c r="U5" s="583"/>
      <c r="V5" s="583"/>
      <c r="W5" s="583"/>
      <c r="X5" s="583"/>
      <c r="Y5" s="584"/>
      <c r="Z5" s="585">
        <v>63</v>
      </c>
      <c r="AA5" s="585"/>
      <c r="AB5" s="585"/>
      <c r="AC5" s="585"/>
      <c r="AD5" s="586">
        <v>8890105</v>
      </c>
      <c r="AE5" s="586"/>
      <c r="AF5" s="586"/>
      <c r="AG5" s="586"/>
      <c r="AH5" s="586"/>
      <c r="AI5" s="586"/>
      <c r="AJ5" s="586"/>
      <c r="AK5" s="586"/>
      <c r="AL5" s="587">
        <v>88.2</v>
      </c>
      <c r="AM5" s="588"/>
      <c r="AN5" s="588"/>
      <c r="AO5" s="589"/>
      <c r="AP5" s="579" t="s">
        <v>205</v>
      </c>
      <c r="AQ5" s="580"/>
      <c r="AR5" s="580"/>
      <c r="AS5" s="580"/>
      <c r="AT5" s="580"/>
      <c r="AU5" s="580"/>
      <c r="AV5" s="580"/>
      <c r="AW5" s="580"/>
      <c r="AX5" s="580"/>
      <c r="AY5" s="580"/>
      <c r="AZ5" s="580"/>
      <c r="BA5" s="580"/>
      <c r="BB5" s="580"/>
      <c r="BC5" s="580"/>
      <c r="BD5" s="580"/>
      <c r="BE5" s="580"/>
      <c r="BF5" s="581"/>
      <c r="BG5" s="593">
        <v>8888504</v>
      </c>
      <c r="BH5" s="594"/>
      <c r="BI5" s="594"/>
      <c r="BJ5" s="594"/>
      <c r="BK5" s="594"/>
      <c r="BL5" s="594"/>
      <c r="BM5" s="594"/>
      <c r="BN5" s="595"/>
      <c r="BO5" s="596">
        <v>94.7</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105698</v>
      </c>
      <c r="S6" s="594"/>
      <c r="T6" s="594"/>
      <c r="U6" s="594"/>
      <c r="V6" s="594"/>
      <c r="W6" s="594"/>
      <c r="X6" s="594"/>
      <c r="Y6" s="595"/>
      <c r="Z6" s="596">
        <v>0.7</v>
      </c>
      <c r="AA6" s="596"/>
      <c r="AB6" s="596"/>
      <c r="AC6" s="596"/>
      <c r="AD6" s="597">
        <v>105698</v>
      </c>
      <c r="AE6" s="597"/>
      <c r="AF6" s="597"/>
      <c r="AG6" s="597"/>
      <c r="AH6" s="597"/>
      <c r="AI6" s="597"/>
      <c r="AJ6" s="597"/>
      <c r="AK6" s="597"/>
      <c r="AL6" s="598">
        <v>1</v>
      </c>
      <c r="AM6" s="599"/>
      <c r="AN6" s="599"/>
      <c r="AO6" s="600"/>
      <c r="AP6" s="590" t="s">
        <v>211</v>
      </c>
      <c r="AQ6" s="591"/>
      <c r="AR6" s="591"/>
      <c r="AS6" s="591"/>
      <c r="AT6" s="591"/>
      <c r="AU6" s="591"/>
      <c r="AV6" s="591"/>
      <c r="AW6" s="591"/>
      <c r="AX6" s="591"/>
      <c r="AY6" s="591"/>
      <c r="AZ6" s="591"/>
      <c r="BA6" s="591"/>
      <c r="BB6" s="591"/>
      <c r="BC6" s="591"/>
      <c r="BD6" s="591"/>
      <c r="BE6" s="591"/>
      <c r="BF6" s="592"/>
      <c r="BG6" s="593">
        <v>8888504</v>
      </c>
      <c r="BH6" s="594"/>
      <c r="BI6" s="594"/>
      <c r="BJ6" s="594"/>
      <c r="BK6" s="594"/>
      <c r="BL6" s="594"/>
      <c r="BM6" s="594"/>
      <c r="BN6" s="595"/>
      <c r="BO6" s="596">
        <v>94.7</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137054</v>
      </c>
      <c r="CS6" s="594"/>
      <c r="CT6" s="594"/>
      <c r="CU6" s="594"/>
      <c r="CV6" s="594"/>
      <c r="CW6" s="594"/>
      <c r="CX6" s="594"/>
      <c r="CY6" s="595"/>
      <c r="CZ6" s="596">
        <v>1</v>
      </c>
      <c r="DA6" s="596"/>
      <c r="DB6" s="596"/>
      <c r="DC6" s="596"/>
      <c r="DD6" s="602" t="s">
        <v>206</v>
      </c>
      <c r="DE6" s="594"/>
      <c r="DF6" s="594"/>
      <c r="DG6" s="594"/>
      <c r="DH6" s="594"/>
      <c r="DI6" s="594"/>
      <c r="DJ6" s="594"/>
      <c r="DK6" s="594"/>
      <c r="DL6" s="594"/>
      <c r="DM6" s="594"/>
      <c r="DN6" s="594"/>
      <c r="DO6" s="594"/>
      <c r="DP6" s="595"/>
      <c r="DQ6" s="602">
        <v>137054</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14914</v>
      </c>
      <c r="S7" s="594"/>
      <c r="T7" s="594"/>
      <c r="U7" s="594"/>
      <c r="V7" s="594"/>
      <c r="W7" s="594"/>
      <c r="X7" s="594"/>
      <c r="Y7" s="595"/>
      <c r="Z7" s="596">
        <v>0.1</v>
      </c>
      <c r="AA7" s="596"/>
      <c r="AB7" s="596"/>
      <c r="AC7" s="596"/>
      <c r="AD7" s="597">
        <v>14914</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4148233</v>
      </c>
      <c r="BH7" s="594"/>
      <c r="BI7" s="594"/>
      <c r="BJ7" s="594"/>
      <c r="BK7" s="594"/>
      <c r="BL7" s="594"/>
      <c r="BM7" s="594"/>
      <c r="BN7" s="595"/>
      <c r="BO7" s="596">
        <v>44.2</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2140006</v>
      </c>
      <c r="CS7" s="594"/>
      <c r="CT7" s="594"/>
      <c r="CU7" s="594"/>
      <c r="CV7" s="594"/>
      <c r="CW7" s="594"/>
      <c r="CX7" s="594"/>
      <c r="CY7" s="595"/>
      <c r="CZ7" s="596">
        <v>14.9</v>
      </c>
      <c r="DA7" s="596"/>
      <c r="DB7" s="596"/>
      <c r="DC7" s="596"/>
      <c r="DD7" s="602">
        <v>96840</v>
      </c>
      <c r="DE7" s="594"/>
      <c r="DF7" s="594"/>
      <c r="DG7" s="594"/>
      <c r="DH7" s="594"/>
      <c r="DI7" s="594"/>
      <c r="DJ7" s="594"/>
      <c r="DK7" s="594"/>
      <c r="DL7" s="594"/>
      <c r="DM7" s="594"/>
      <c r="DN7" s="594"/>
      <c r="DO7" s="594"/>
      <c r="DP7" s="595"/>
      <c r="DQ7" s="602">
        <v>1934942</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42031</v>
      </c>
      <c r="S8" s="594"/>
      <c r="T8" s="594"/>
      <c r="U8" s="594"/>
      <c r="V8" s="594"/>
      <c r="W8" s="594"/>
      <c r="X8" s="594"/>
      <c r="Y8" s="595"/>
      <c r="Z8" s="596">
        <v>0.3</v>
      </c>
      <c r="AA8" s="596"/>
      <c r="AB8" s="596"/>
      <c r="AC8" s="596"/>
      <c r="AD8" s="597">
        <v>42031</v>
      </c>
      <c r="AE8" s="597"/>
      <c r="AF8" s="597"/>
      <c r="AG8" s="597"/>
      <c r="AH8" s="597"/>
      <c r="AI8" s="597"/>
      <c r="AJ8" s="597"/>
      <c r="AK8" s="597"/>
      <c r="AL8" s="598">
        <v>0.4</v>
      </c>
      <c r="AM8" s="599"/>
      <c r="AN8" s="599"/>
      <c r="AO8" s="600"/>
      <c r="AP8" s="590" t="s">
        <v>217</v>
      </c>
      <c r="AQ8" s="591"/>
      <c r="AR8" s="591"/>
      <c r="AS8" s="591"/>
      <c r="AT8" s="591"/>
      <c r="AU8" s="591"/>
      <c r="AV8" s="591"/>
      <c r="AW8" s="591"/>
      <c r="AX8" s="591"/>
      <c r="AY8" s="591"/>
      <c r="AZ8" s="591"/>
      <c r="BA8" s="591"/>
      <c r="BB8" s="591"/>
      <c r="BC8" s="591"/>
      <c r="BD8" s="591"/>
      <c r="BE8" s="591"/>
      <c r="BF8" s="592"/>
      <c r="BG8" s="593">
        <v>73846</v>
      </c>
      <c r="BH8" s="594"/>
      <c r="BI8" s="594"/>
      <c r="BJ8" s="594"/>
      <c r="BK8" s="594"/>
      <c r="BL8" s="594"/>
      <c r="BM8" s="594"/>
      <c r="BN8" s="595"/>
      <c r="BO8" s="596">
        <v>0.8</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4283758</v>
      </c>
      <c r="CS8" s="594"/>
      <c r="CT8" s="594"/>
      <c r="CU8" s="594"/>
      <c r="CV8" s="594"/>
      <c r="CW8" s="594"/>
      <c r="CX8" s="594"/>
      <c r="CY8" s="595"/>
      <c r="CZ8" s="596">
        <v>29.8</v>
      </c>
      <c r="DA8" s="596"/>
      <c r="DB8" s="596"/>
      <c r="DC8" s="596"/>
      <c r="DD8" s="602">
        <v>63004</v>
      </c>
      <c r="DE8" s="594"/>
      <c r="DF8" s="594"/>
      <c r="DG8" s="594"/>
      <c r="DH8" s="594"/>
      <c r="DI8" s="594"/>
      <c r="DJ8" s="594"/>
      <c r="DK8" s="594"/>
      <c r="DL8" s="594"/>
      <c r="DM8" s="594"/>
      <c r="DN8" s="594"/>
      <c r="DO8" s="594"/>
      <c r="DP8" s="595"/>
      <c r="DQ8" s="602">
        <v>2321348</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44688</v>
      </c>
      <c r="S9" s="594"/>
      <c r="T9" s="594"/>
      <c r="U9" s="594"/>
      <c r="V9" s="594"/>
      <c r="W9" s="594"/>
      <c r="X9" s="594"/>
      <c r="Y9" s="595"/>
      <c r="Z9" s="596">
        <v>0.3</v>
      </c>
      <c r="AA9" s="596"/>
      <c r="AB9" s="596"/>
      <c r="AC9" s="596"/>
      <c r="AD9" s="597">
        <v>44688</v>
      </c>
      <c r="AE9" s="597"/>
      <c r="AF9" s="597"/>
      <c r="AG9" s="597"/>
      <c r="AH9" s="597"/>
      <c r="AI9" s="597"/>
      <c r="AJ9" s="597"/>
      <c r="AK9" s="597"/>
      <c r="AL9" s="598">
        <v>0.4</v>
      </c>
      <c r="AM9" s="599"/>
      <c r="AN9" s="599"/>
      <c r="AO9" s="600"/>
      <c r="AP9" s="590" t="s">
        <v>220</v>
      </c>
      <c r="AQ9" s="591"/>
      <c r="AR9" s="591"/>
      <c r="AS9" s="591"/>
      <c r="AT9" s="591"/>
      <c r="AU9" s="591"/>
      <c r="AV9" s="591"/>
      <c r="AW9" s="591"/>
      <c r="AX9" s="591"/>
      <c r="AY9" s="591"/>
      <c r="AZ9" s="591"/>
      <c r="BA9" s="591"/>
      <c r="BB9" s="591"/>
      <c r="BC9" s="591"/>
      <c r="BD9" s="591"/>
      <c r="BE9" s="591"/>
      <c r="BF9" s="592"/>
      <c r="BG9" s="593">
        <v>2879955</v>
      </c>
      <c r="BH9" s="594"/>
      <c r="BI9" s="594"/>
      <c r="BJ9" s="594"/>
      <c r="BK9" s="594"/>
      <c r="BL9" s="594"/>
      <c r="BM9" s="594"/>
      <c r="BN9" s="595"/>
      <c r="BO9" s="596">
        <v>30.7</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2049681</v>
      </c>
      <c r="CS9" s="594"/>
      <c r="CT9" s="594"/>
      <c r="CU9" s="594"/>
      <c r="CV9" s="594"/>
      <c r="CW9" s="594"/>
      <c r="CX9" s="594"/>
      <c r="CY9" s="595"/>
      <c r="CZ9" s="596">
        <v>14.2</v>
      </c>
      <c r="DA9" s="596"/>
      <c r="DB9" s="596"/>
      <c r="DC9" s="596"/>
      <c r="DD9" s="602">
        <v>311275</v>
      </c>
      <c r="DE9" s="594"/>
      <c r="DF9" s="594"/>
      <c r="DG9" s="594"/>
      <c r="DH9" s="594"/>
      <c r="DI9" s="594"/>
      <c r="DJ9" s="594"/>
      <c r="DK9" s="594"/>
      <c r="DL9" s="594"/>
      <c r="DM9" s="594"/>
      <c r="DN9" s="594"/>
      <c r="DO9" s="594"/>
      <c r="DP9" s="595"/>
      <c r="DQ9" s="602">
        <v>1953943</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849812</v>
      </c>
      <c r="S10" s="594"/>
      <c r="T10" s="594"/>
      <c r="U10" s="594"/>
      <c r="V10" s="594"/>
      <c r="W10" s="594"/>
      <c r="X10" s="594"/>
      <c r="Y10" s="595"/>
      <c r="Z10" s="596">
        <v>5.7</v>
      </c>
      <c r="AA10" s="596"/>
      <c r="AB10" s="596"/>
      <c r="AC10" s="596"/>
      <c r="AD10" s="597">
        <v>849812</v>
      </c>
      <c r="AE10" s="597"/>
      <c r="AF10" s="597"/>
      <c r="AG10" s="597"/>
      <c r="AH10" s="597"/>
      <c r="AI10" s="597"/>
      <c r="AJ10" s="597"/>
      <c r="AK10" s="597"/>
      <c r="AL10" s="598">
        <v>8.4</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136225</v>
      </c>
      <c r="BH10" s="594"/>
      <c r="BI10" s="594"/>
      <c r="BJ10" s="594"/>
      <c r="BK10" s="594"/>
      <c r="BL10" s="594"/>
      <c r="BM10" s="594"/>
      <c r="BN10" s="595"/>
      <c r="BO10" s="596">
        <v>1.5</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54326</v>
      </c>
      <c r="CS10" s="594"/>
      <c r="CT10" s="594"/>
      <c r="CU10" s="594"/>
      <c r="CV10" s="594"/>
      <c r="CW10" s="594"/>
      <c r="CX10" s="594"/>
      <c r="CY10" s="595"/>
      <c r="CZ10" s="596">
        <v>0.4</v>
      </c>
      <c r="DA10" s="596"/>
      <c r="DB10" s="596"/>
      <c r="DC10" s="596"/>
      <c r="DD10" s="602" t="s">
        <v>108</v>
      </c>
      <c r="DE10" s="594"/>
      <c r="DF10" s="594"/>
      <c r="DG10" s="594"/>
      <c r="DH10" s="594"/>
      <c r="DI10" s="594"/>
      <c r="DJ10" s="594"/>
      <c r="DK10" s="594"/>
      <c r="DL10" s="594"/>
      <c r="DM10" s="594"/>
      <c r="DN10" s="594"/>
      <c r="DO10" s="594"/>
      <c r="DP10" s="595"/>
      <c r="DQ10" s="602">
        <v>20326</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42589</v>
      </c>
      <c r="S11" s="594"/>
      <c r="T11" s="594"/>
      <c r="U11" s="594"/>
      <c r="V11" s="594"/>
      <c r="W11" s="594"/>
      <c r="X11" s="594"/>
      <c r="Y11" s="595"/>
      <c r="Z11" s="596">
        <v>0.3</v>
      </c>
      <c r="AA11" s="596"/>
      <c r="AB11" s="596"/>
      <c r="AC11" s="596"/>
      <c r="AD11" s="597">
        <v>42589</v>
      </c>
      <c r="AE11" s="597"/>
      <c r="AF11" s="597"/>
      <c r="AG11" s="597"/>
      <c r="AH11" s="597"/>
      <c r="AI11" s="597"/>
      <c r="AJ11" s="597"/>
      <c r="AK11" s="597"/>
      <c r="AL11" s="598">
        <v>0.4</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1058207</v>
      </c>
      <c r="BH11" s="594"/>
      <c r="BI11" s="594"/>
      <c r="BJ11" s="594"/>
      <c r="BK11" s="594"/>
      <c r="BL11" s="594"/>
      <c r="BM11" s="594"/>
      <c r="BN11" s="595"/>
      <c r="BO11" s="596">
        <v>11.3</v>
      </c>
      <c r="BP11" s="596"/>
      <c r="BQ11" s="596"/>
      <c r="BR11" s="596"/>
      <c r="BS11" s="602" t="s">
        <v>108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99785</v>
      </c>
      <c r="CS11" s="594"/>
      <c r="CT11" s="594"/>
      <c r="CU11" s="594"/>
      <c r="CV11" s="594"/>
      <c r="CW11" s="594"/>
      <c r="CX11" s="594"/>
      <c r="CY11" s="595"/>
      <c r="CZ11" s="596">
        <v>0.7</v>
      </c>
      <c r="DA11" s="596"/>
      <c r="DB11" s="596"/>
      <c r="DC11" s="596"/>
      <c r="DD11" s="602">
        <v>13969</v>
      </c>
      <c r="DE11" s="594"/>
      <c r="DF11" s="594"/>
      <c r="DG11" s="594"/>
      <c r="DH11" s="594"/>
      <c r="DI11" s="594"/>
      <c r="DJ11" s="594"/>
      <c r="DK11" s="594"/>
      <c r="DL11" s="594"/>
      <c r="DM11" s="594"/>
      <c r="DN11" s="594"/>
      <c r="DO11" s="594"/>
      <c r="DP11" s="595"/>
      <c r="DQ11" s="602">
        <v>89065</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4365113</v>
      </c>
      <c r="BH12" s="594"/>
      <c r="BI12" s="594"/>
      <c r="BJ12" s="594"/>
      <c r="BK12" s="594"/>
      <c r="BL12" s="594"/>
      <c r="BM12" s="594"/>
      <c r="BN12" s="595"/>
      <c r="BO12" s="596">
        <v>46.5</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170313</v>
      </c>
      <c r="CS12" s="594"/>
      <c r="CT12" s="594"/>
      <c r="CU12" s="594"/>
      <c r="CV12" s="594"/>
      <c r="CW12" s="594"/>
      <c r="CX12" s="594"/>
      <c r="CY12" s="595"/>
      <c r="CZ12" s="596">
        <v>1.2</v>
      </c>
      <c r="DA12" s="596"/>
      <c r="DB12" s="596"/>
      <c r="DC12" s="596"/>
      <c r="DD12" s="602">
        <v>37946</v>
      </c>
      <c r="DE12" s="594"/>
      <c r="DF12" s="594"/>
      <c r="DG12" s="594"/>
      <c r="DH12" s="594"/>
      <c r="DI12" s="594"/>
      <c r="DJ12" s="594"/>
      <c r="DK12" s="594"/>
      <c r="DL12" s="594"/>
      <c r="DM12" s="594"/>
      <c r="DN12" s="594"/>
      <c r="DO12" s="594"/>
      <c r="DP12" s="595"/>
      <c r="DQ12" s="602">
        <v>136672</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27100</v>
      </c>
      <c r="S13" s="594"/>
      <c r="T13" s="594"/>
      <c r="U13" s="594"/>
      <c r="V13" s="594"/>
      <c r="W13" s="594"/>
      <c r="X13" s="594"/>
      <c r="Y13" s="595"/>
      <c r="Z13" s="596">
        <v>0.2</v>
      </c>
      <c r="AA13" s="596"/>
      <c r="AB13" s="596"/>
      <c r="AC13" s="596"/>
      <c r="AD13" s="597">
        <v>27100</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4364023</v>
      </c>
      <c r="BH13" s="594"/>
      <c r="BI13" s="594"/>
      <c r="BJ13" s="594"/>
      <c r="BK13" s="594"/>
      <c r="BL13" s="594"/>
      <c r="BM13" s="594"/>
      <c r="BN13" s="595"/>
      <c r="BO13" s="596">
        <v>46.5</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1804505</v>
      </c>
      <c r="CS13" s="594"/>
      <c r="CT13" s="594"/>
      <c r="CU13" s="594"/>
      <c r="CV13" s="594"/>
      <c r="CW13" s="594"/>
      <c r="CX13" s="594"/>
      <c r="CY13" s="595"/>
      <c r="CZ13" s="596">
        <v>12.5</v>
      </c>
      <c r="DA13" s="596"/>
      <c r="DB13" s="596"/>
      <c r="DC13" s="596"/>
      <c r="DD13" s="602">
        <v>1003149</v>
      </c>
      <c r="DE13" s="594"/>
      <c r="DF13" s="594"/>
      <c r="DG13" s="594"/>
      <c r="DH13" s="594"/>
      <c r="DI13" s="594"/>
      <c r="DJ13" s="594"/>
      <c r="DK13" s="594"/>
      <c r="DL13" s="594"/>
      <c r="DM13" s="594"/>
      <c r="DN13" s="594"/>
      <c r="DO13" s="594"/>
      <c r="DP13" s="595"/>
      <c r="DQ13" s="602">
        <v>1521188</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69104</v>
      </c>
      <c r="BH14" s="594"/>
      <c r="BI14" s="594"/>
      <c r="BJ14" s="594"/>
      <c r="BK14" s="594"/>
      <c r="BL14" s="594"/>
      <c r="BM14" s="594"/>
      <c r="BN14" s="595"/>
      <c r="BO14" s="596">
        <v>0.7</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729653</v>
      </c>
      <c r="CS14" s="594"/>
      <c r="CT14" s="594"/>
      <c r="CU14" s="594"/>
      <c r="CV14" s="594"/>
      <c r="CW14" s="594"/>
      <c r="CX14" s="594"/>
      <c r="CY14" s="595"/>
      <c r="CZ14" s="596">
        <v>5.0999999999999996</v>
      </c>
      <c r="DA14" s="596"/>
      <c r="DB14" s="596"/>
      <c r="DC14" s="596"/>
      <c r="DD14" s="602">
        <v>158818</v>
      </c>
      <c r="DE14" s="594"/>
      <c r="DF14" s="594"/>
      <c r="DG14" s="594"/>
      <c r="DH14" s="594"/>
      <c r="DI14" s="594"/>
      <c r="DJ14" s="594"/>
      <c r="DK14" s="594"/>
      <c r="DL14" s="594"/>
      <c r="DM14" s="594"/>
      <c r="DN14" s="594"/>
      <c r="DO14" s="594"/>
      <c r="DP14" s="595"/>
      <c r="DQ14" s="602">
        <v>579316</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31894</v>
      </c>
      <c r="S15" s="594"/>
      <c r="T15" s="594"/>
      <c r="U15" s="594"/>
      <c r="V15" s="594"/>
      <c r="W15" s="594"/>
      <c r="X15" s="594"/>
      <c r="Y15" s="595"/>
      <c r="Z15" s="596">
        <v>0.2</v>
      </c>
      <c r="AA15" s="596"/>
      <c r="AB15" s="596"/>
      <c r="AC15" s="596"/>
      <c r="AD15" s="597">
        <v>31894</v>
      </c>
      <c r="AE15" s="597"/>
      <c r="AF15" s="597"/>
      <c r="AG15" s="597"/>
      <c r="AH15" s="597"/>
      <c r="AI15" s="597"/>
      <c r="AJ15" s="597"/>
      <c r="AK15" s="597"/>
      <c r="AL15" s="598">
        <v>0.3</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306054</v>
      </c>
      <c r="BH15" s="594"/>
      <c r="BI15" s="594"/>
      <c r="BJ15" s="594"/>
      <c r="BK15" s="594"/>
      <c r="BL15" s="594"/>
      <c r="BM15" s="594"/>
      <c r="BN15" s="595"/>
      <c r="BO15" s="596">
        <v>3.3</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2360297</v>
      </c>
      <c r="CS15" s="594"/>
      <c r="CT15" s="594"/>
      <c r="CU15" s="594"/>
      <c r="CV15" s="594"/>
      <c r="CW15" s="594"/>
      <c r="CX15" s="594"/>
      <c r="CY15" s="595"/>
      <c r="CZ15" s="596">
        <v>16.399999999999999</v>
      </c>
      <c r="DA15" s="596"/>
      <c r="DB15" s="596"/>
      <c r="DC15" s="596"/>
      <c r="DD15" s="602">
        <v>776506</v>
      </c>
      <c r="DE15" s="594"/>
      <c r="DF15" s="594"/>
      <c r="DG15" s="594"/>
      <c r="DH15" s="594"/>
      <c r="DI15" s="594"/>
      <c r="DJ15" s="594"/>
      <c r="DK15" s="594"/>
      <c r="DL15" s="594"/>
      <c r="DM15" s="594"/>
      <c r="DN15" s="594"/>
      <c r="DO15" s="594"/>
      <c r="DP15" s="595"/>
      <c r="DQ15" s="602">
        <v>2106048</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20077</v>
      </c>
      <c r="S16" s="594"/>
      <c r="T16" s="594"/>
      <c r="U16" s="594"/>
      <c r="V16" s="594"/>
      <c r="W16" s="594"/>
      <c r="X16" s="594"/>
      <c r="Y16" s="595"/>
      <c r="Z16" s="596">
        <v>0.1</v>
      </c>
      <c r="AA16" s="596"/>
      <c r="AB16" s="596"/>
      <c r="AC16" s="596"/>
      <c r="AD16" s="597" t="s">
        <v>108</v>
      </c>
      <c r="AE16" s="597"/>
      <c r="AF16" s="597"/>
      <c r="AG16" s="597"/>
      <c r="AH16" s="597"/>
      <c r="AI16" s="597"/>
      <c r="AJ16" s="597"/>
      <c r="AK16" s="597"/>
      <c r="AL16" s="598" t="s">
        <v>108</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t="s">
        <v>108</v>
      </c>
      <c r="S17" s="594"/>
      <c r="T17" s="594"/>
      <c r="U17" s="594"/>
      <c r="V17" s="594"/>
      <c r="W17" s="594"/>
      <c r="X17" s="594"/>
      <c r="Y17" s="595"/>
      <c r="Z17" s="596" t="s">
        <v>108</v>
      </c>
      <c r="AA17" s="596"/>
      <c r="AB17" s="596"/>
      <c r="AC17" s="596"/>
      <c r="AD17" s="597" t="s">
        <v>108</v>
      </c>
      <c r="AE17" s="597"/>
      <c r="AF17" s="597"/>
      <c r="AG17" s="597"/>
      <c r="AH17" s="597"/>
      <c r="AI17" s="597"/>
      <c r="AJ17" s="597"/>
      <c r="AK17" s="597"/>
      <c r="AL17" s="598" t="s">
        <v>108</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483195</v>
      </c>
      <c r="CS17" s="594"/>
      <c r="CT17" s="594"/>
      <c r="CU17" s="594"/>
      <c r="CV17" s="594"/>
      <c r="CW17" s="594"/>
      <c r="CX17" s="594"/>
      <c r="CY17" s="595"/>
      <c r="CZ17" s="596">
        <v>3.4</v>
      </c>
      <c r="DA17" s="596"/>
      <c r="DB17" s="596"/>
      <c r="DC17" s="596"/>
      <c r="DD17" s="602" t="s">
        <v>108</v>
      </c>
      <c r="DE17" s="594"/>
      <c r="DF17" s="594"/>
      <c r="DG17" s="594"/>
      <c r="DH17" s="594"/>
      <c r="DI17" s="594"/>
      <c r="DJ17" s="594"/>
      <c r="DK17" s="594"/>
      <c r="DL17" s="594"/>
      <c r="DM17" s="594"/>
      <c r="DN17" s="594"/>
      <c r="DO17" s="594"/>
      <c r="DP17" s="595"/>
      <c r="DQ17" s="602">
        <v>483195</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20077</v>
      </c>
      <c r="S18" s="594"/>
      <c r="T18" s="594"/>
      <c r="U18" s="594"/>
      <c r="V18" s="594"/>
      <c r="W18" s="594"/>
      <c r="X18" s="594"/>
      <c r="Y18" s="595"/>
      <c r="Z18" s="596">
        <v>0.1</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74217</v>
      </c>
      <c r="CS18" s="594"/>
      <c r="CT18" s="594"/>
      <c r="CU18" s="594"/>
      <c r="CV18" s="594"/>
      <c r="CW18" s="594"/>
      <c r="CX18" s="594"/>
      <c r="CY18" s="595"/>
      <c r="CZ18" s="596">
        <v>0.5</v>
      </c>
      <c r="DA18" s="596"/>
      <c r="DB18" s="596"/>
      <c r="DC18" s="596"/>
      <c r="DD18" s="602">
        <v>74217</v>
      </c>
      <c r="DE18" s="594"/>
      <c r="DF18" s="594"/>
      <c r="DG18" s="594"/>
      <c r="DH18" s="594"/>
      <c r="DI18" s="594"/>
      <c r="DJ18" s="594"/>
      <c r="DK18" s="594"/>
      <c r="DL18" s="594"/>
      <c r="DM18" s="594"/>
      <c r="DN18" s="594"/>
      <c r="DO18" s="594"/>
      <c r="DP18" s="595"/>
      <c r="DQ18" s="602">
        <v>74217</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497241</v>
      </c>
      <c r="BH19" s="594"/>
      <c r="BI19" s="594"/>
      <c r="BJ19" s="594"/>
      <c r="BK19" s="594"/>
      <c r="BL19" s="594"/>
      <c r="BM19" s="594"/>
      <c r="BN19" s="595"/>
      <c r="BO19" s="596">
        <v>5.3</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10564548</v>
      </c>
      <c r="S20" s="594"/>
      <c r="T20" s="594"/>
      <c r="U20" s="594"/>
      <c r="V20" s="594"/>
      <c r="W20" s="594"/>
      <c r="X20" s="594"/>
      <c r="Y20" s="595"/>
      <c r="Z20" s="596">
        <v>70.900000000000006</v>
      </c>
      <c r="AA20" s="596"/>
      <c r="AB20" s="596"/>
      <c r="AC20" s="596"/>
      <c r="AD20" s="597">
        <v>10048831</v>
      </c>
      <c r="AE20" s="597"/>
      <c r="AF20" s="597"/>
      <c r="AG20" s="597"/>
      <c r="AH20" s="597"/>
      <c r="AI20" s="597"/>
      <c r="AJ20" s="597"/>
      <c r="AK20" s="597"/>
      <c r="AL20" s="598">
        <v>99.7</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497241</v>
      </c>
      <c r="BH20" s="594"/>
      <c r="BI20" s="594"/>
      <c r="BJ20" s="594"/>
      <c r="BK20" s="594"/>
      <c r="BL20" s="594"/>
      <c r="BM20" s="594"/>
      <c r="BN20" s="595"/>
      <c r="BO20" s="596">
        <v>5.3</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14386790</v>
      </c>
      <c r="CS20" s="594"/>
      <c r="CT20" s="594"/>
      <c r="CU20" s="594"/>
      <c r="CV20" s="594"/>
      <c r="CW20" s="594"/>
      <c r="CX20" s="594"/>
      <c r="CY20" s="595"/>
      <c r="CZ20" s="596">
        <v>100</v>
      </c>
      <c r="DA20" s="596"/>
      <c r="DB20" s="596"/>
      <c r="DC20" s="596"/>
      <c r="DD20" s="602">
        <v>2535724</v>
      </c>
      <c r="DE20" s="594"/>
      <c r="DF20" s="594"/>
      <c r="DG20" s="594"/>
      <c r="DH20" s="594"/>
      <c r="DI20" s="594"/>
      <c r="DJ20" s="594"/>
      <c r="DK20" s="594"/>
      <c r="DL20" s="594"/>
      <c r="DM20" s="594"/>
      <c r="DN20" s="594"/>
      <c r="DO20" s="594"/>
      <c r="DP20" s="595"/>
      <c r="DQ20" s="602">
        <v>11357314</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10411</v>
      </c>
      <c r="S21" s="594"/>
      <c r="T21" s="594"/>
      <c r="U21" s="594"/>
      <c r="V21" s="594"/>
      <c r="W21" s="594"/>
      <c r="X21" s="594"/>
      <c r="Y21" s="595"/>
      <c r="Z21" s="596">
        <v>0.1</v>
      </c>
      <c r="AA21" s="596"/>
      <c r="AB21" s="596"/>
      <c r="AC21" s="596"/>
      <c r="AD21" s="597">
        <v>10411</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1601</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185262</v>
      </c>
      <c r="S22" s="594"/>
      <c r="T22" s="594"/>
      <c r="U22" s="594"/>
      <c r="V22" s="594"/>
      <c r="W22" s="594"/>
      <c r="X22" s="594"/>
      <c r="Y22" s="595"/>
      <c r="Z22" s="596">
        <v>1.2</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196436</v>
      </c>
      <c r="S23" s="594"/>
      <c r="T23" s="594"/>
      <c r="U23" s="594"/>
      <c r="V23" s="594"/>
      <c r="W23" s="594"/>
      <c r="X23" s="594"/>
      <c r="Y23" s="595"/>
      <c r="Z23" s="596">
        <v>1.3</v>
      </c>
      <c r="AA23" s="596"/>
      <c r="AB23" s="596"/>
      <c r="AC23" s="596"/>
      <c r="AD23" s="597">
        <v>24398</v>
      </c>
      <c r="AE23" s="597"/>
      <c r="AF23" s="597"/>
      <c r="AG23" s="597"/>
      <c r="AH23" s="597"/>
      <c r="AI23" s="597"/>
      <c r="AJ23" s="597"/>
      <c r="AK23" s="597"/>
      <c r="AL23" s="598">
        <v>0.2</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495640</v>
      </c>
      <c r="BH23" s="594"/>
      <c r="BI23" s="594"/>
      <c r="BJ23" s="594"/>
      <c r="BK23" s="594"/>
      <c r="BL23" s="594"/>
      <c r="BM23" s="594"/>
      <c r="BN23" s="595"/>
      <c r="BO23" s="596">
        <v>5.3</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8" t="s">
        <v>265</v>
      </c>
      <c r="DM23" s="619"/>
      <c r="DN23" s="619"/>
      <c r="DO23" s="619"/>
      <c r="DP23" s="619"/>
      <c r="DQ23" s="619"/>
      <c r="DR23" s="619"/>
      <c r="DS23" s="619"/>
      <c r="DT23" s="619"/>
      <c r="DU23" s="619"/>
      <c r="DV23" s="620"/>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46534</v>
      </c>
      <c r="S24" s="594"/>
      <c r="T24" s="594"/>
      <c r="U24" s="594"/>
      <c r="V24" s="594"/>
      <c r="W24" s="594"/>
      <c r="X24" s="594"/>
      <c r="Y24" s="595"/>
      <c r="Z24" s="596">
        <v>0.3</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4965345</v>
      </c>
      <c r="CS24" s="583"/>
      <c r="CT24" s="583"/>
      <c r="CU24" s="583"/>
      <c r="CV24" s="583"/>
      <c r="CW24" s="583"/>
      <c r="CX24" s="583"/>
      <c r="CY24" s="584"/>
      <c r="CZ24" s="622">
        <v>34.5</v>
      </c>
      <c r="DA24" s="623"/>
      <c r="DB24" s="623"/>
      <c r="DC24" s="624"/>
      <c r="DD24" s="621">
        <v>3059116</v>
      </c>
      <c r="DE24" s="583"/>
      <c r="DF24" s="583"/>
      <c r="DG24" s="583"/>
      <c r="DH24" s="583"/>
      <c r="DI24" s="583"/>
      <c r="DJ24" s="583"/>
      <c r="DK24" s="584"/>
      <c r="DL24" s="621">
        <v>3051308</v>
      </c>
      <c r="DM24" s="583"/>
      <c r="DN24" s="583"/>
      <c r="DO24" s="583"/>
      <c r="DP24" s="583"/>
      <c r="DQ24" s="583"/>
      <c r="DR24" s="583"/>
      <c r="DS24" s="583"/>
      <c r="DT24" s="583"/>
      <c r="DU24" s="583"/>
      <c r="DV24" s="584"/>
      <c r="DW24" s="587">
        <v>30.3</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1329041</v>
      </c>
      <c r="S25" s="594"/>
      <c r="T25" s="594"/>
      <c r="U25" s="594"/>
      <c r="V25" s="594"/>
      <c r="W25" s="594"/>
      <c r="X25" s="594"/>
      <c r="Y25" s="595"/>
      <c r="Z25" s="596">
        <v>8.9</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2076122</v>
      </c>
      <c r="CS25" s="613"/>
      <c r="CT25" s="613"/>
      <c r="CU25" s="613"/>
      <c r="CV25" s="613"/>
      <c r="CW25" s="613"/>
      <c r="CX25" s="613"/>
      <c r="CY25" s="614"/>
      <c r="CZ25" s="627">
        <v>14.4</v>
      </c>
      <c r="DA25" s="628"/>
      <c r="DB25" s="628"/>
      <c r="DC25" s="629"/>
      <c r="DD25" s="602">
        <v>1795288</v>
      </c>
      <c r="DE25" s="613"/>
      <c r="DF25" s="613"/>
      <c r="DG25" s="613"/>
      <c r="DH25" s="613"/>
      <c r="DI25" s="613"/>
      <c r="DJ25" s="613"/>
      <c r="DK25" s="614"/>
      <c r="DL25" s="602">
        <v>1788400</v>
      </c>
      <c r="DM25" s="613"/>
      <c r="DN25" s="613"/>
      <c r="DO25" s="613"/>
      <c r="DP25" s="613"/>
      <c r="DQ25" s="613"/>
      <c r="DR25" s="613"/>
      <c r="DS25" s="613"/>
      <c r="DT25" s="613"/>
      <c r="DU25" s="613"/>
      <c r="DV25" s="614"/>
      <c r="DW25" s="598">
        <v>17.7</v>
      </c>
      <c r="DX25" s="625"/>
      <c r="DY25" s="625"/>
      <c r="DZ25" s="625"/>
      <c r="EA25" s="625"/>
      <c r="EB25" s="625"/>
      <c r="EC25" s="626"/>
    </row>
    <row r="26" spans="2:133" ht="11.25" customHeight="1">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1441313</v>
      </c>
      <c r="CS26" s="594"/>
      <c r="CT26" s="594"/>
      <c r="CU26" s="594"/>
      <c r="CV26" s="594"/>
      <c r="CW26" s="594"/>
      <c r="CX26" s="594"/>
      <c r="CY26" s="595"/>
      <c r="CZ26" s="627">
        <v>10</v>
      </c>
      <c r="DA26" s="628"/>
      <c r="DB26" s="628"/>
      <c r="DC26" s="629"/>
      <c r="DD26" s="602">
        <v>1160479</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675803</v>
      </c>
      <c r="S27" s="594"/>
      <c r="T27" s="594"/>
      <c r="U27" s="594"/>
      <c r="V27" s="594"/>
      <c r="W27" s="594"/>
      <c r="X27" s="594"/>
      <c r="Y27" s="595"/>
      <c r="Z27" s="596">
        <v>4.5</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9385745</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2406028</v>
      </c>
      <c r="CS27" s="613"/>
      <c r="CT27" s="613"/>
      <c r="CU27" s="613"/>
      <c r="CV27" s="613"/>
      <c r="CW27" s="613"/>
      <c r="CX27" s="613"/>
      <c r="CY27" s="614"/>
      <c r="CZ27" s="627">
        <v>16.7</v>
      </c>
      <c r="DA27" s="628"/>
      <c r="DB27" s="628"/>
      <c r="DC27" s="629"/>
      <c r="DD27" s="602">
        <v>780633</v>
      </c>
      <c r="DE27" s="613"/>
      <c r="DF27" s="613"/>
      <c r="DG27" s="613"/>
      <c r="DH27" s="613"/>
      <c r="DI27" s="613"/>
      <c r="DJ27" s="613"/>
      <c r="DK27" s="614"/>
      <c r="DL27" s="602">
        <v>779713</v>
      </c>
      <c r="DM27" s="613"/>
      <c r="DN27" s="613"/>
      <c r="DO27" s="613"/>
      <c r="DP27" s="613"/>
      <c r="DQ27" s="613"/>
      <c r="DR27" s="613"/>
      <c r="DS27" s="613"/>
      <c r="DT27" s="613"/>
      <c r="DU27" s="613"/>
      <c r="DV27" s="614"/>
      <c r="DW27" s="598">
        <v>7.7</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98605</v>
      </c>
      <c r="S28" s="594"/>
      <c r="T28" s="594"/>
      <c r="U28" s="594"/>
      <c r="V28" s="594"/>
      <c r="W28" s="594"/>
      <c r="X28" s="594"/>
      <c r="Y28" s="595"/>
      <c r="Z28" s="596">
        <v>0.7</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483195</v>
      </c>
      <c r="CS28" s="594"/>
      <c r="CT28" s="594"/>
      <c r="CU28" s="594"/>
      <c r="CV28" s="594"/>
      <c r="CW28" s="594"/>
      <c r="CX28" s="594"/>
      <c r="CY28" s="595"/>
      <c r="CZ28" s="627">
        <v>3.4</v>
      </c>
      <c r="DA28" s="628"/>
      <c r="DB28" s="628"/>
      <c r="DC28" s="629"/>
      <c r="DD28" s="602">
        <v>483195</v>
      </c>
      <c r="DE28" s="594"/>
      <c r="DF28" s="594"/>
      <c r="DG28" s="594"/>
      <c r="DH28" s="594"/>
      <c r="DI28" s="594"/>
      <c r="DJ28" s="594"/>
      <c r="DK28" s="595"/>
      <c r="DL28" s="602">
        <v>483195</v>
      </c>
      <c r="DM28" s="594"/>
      <c r="DN28" s="594"/>
      <c r="DO28" s="594"/>
      <c r="DP28" s="594"/>
      <c r="DQ28" s="594"/>
      <c r="DR28" s="594"/>
      <c r="DS28" s="594"/>
      <c r="DT28" s="594"/>
      <c r="DU28" s="594"/>
      <c r="DV28" s="595"/>
      <c r="DW28" s="598">
        <v>4.8</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4430</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483195</v>
      </c>
      <c r="CS29" s="613"/>
      <c r="CT29" s="613"/>
      <c r="CU29" s="613"/>
      <c r="CV29" s="613"/>
      <c r="CW29" s="613"/>
      <c r="CX29" s="613"/>
      <c r="CY29" s="614"/>
      <c r="CZ29" s="627">
        <v>3.4</v>
      </c>
      <c r="DA29" s="628"/>
      <c r="DB29" s="628"/>
      <c r="DC29" s="629"/>
      <c r="DD29" s="602">
        <v>483195</v>
      </c>
      <c r="DE29" s="613"/>
      <c r="DF29" s="613"/>
      <c r="DG29" s="613"/>
      <c r="DH29" s="613"/>
      <c r="DI29" s="613"/>
      <c r="DJ29" s="613"/>
      <c r="DK29" s="614"/>
      <c r="DL29" s="602">
        <v>483195</v>
      </c>
      <c r="DM29" s="613"/>
      <c r="DN29" s="613"/>
      <c r="DO29" s="613"/>
      <c r="DP29" s="613"/>
      <c r="DQ29" s="613"/>
      <c r="DR29" s="613"/>
      <c r="DS29" s="613"/>
      <c r="DT29" s="613"/>
      <c r="DU29" s="613"/>
      <c r="DV29" s="614"/>
      <c r="DW29" s="598">
        <v>4.8</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343999</v>
      </c>
      <c r="S30" s="594"/>
      <c r="T30" s="594"/>
      <c r="U30" s="594"/>
      <c r="V30" s="594"/>
      <c r="W30" s="594"/>
      <c r="X30" s="594"/>
      <c r="Y30" s="595"/>
      <c r="Z30" s="596">
        <v>2.2999999999999998</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99.1</v>
      </c>
      <c r="BH30" s="652"/>
      <c r="BI30" s="652"/>
      <c r="BJ30" s="652"/>
      <c r="BK30" s="652"/>
      <c r="BL30" s="652"/>
      <c r="BM30" s="588">
        <v>97.4</v>
      </c>
      <c r="BN30" s="652"/>
      <c r="BO30" s="652"/>
      <c r="BP30" s="652"/>
      <c r="BQ30" s="653"/>
      <c r="BR30" s="651">
        <v>99.1</v>
      </c>
      <c r="BS30" s="652"/>
      <c r="BT30" s="652"/>
      <c r="BU30" s="652"/>
      <c r="BV30" s="652"/>
      <c r="BW30" s="652"/>
      <c r="BX30" s="588">
        <v>97.6</v>
      </c>
      <c r="BY30" s="652"/>
      <c r="BZ30" s="652"/>
      <c r="CA30" s="652"/>
      <c r="CB30" s="653"/>
      <c r="CD30" s="656"/>
      <c r="CE30" s="657"/>
      <c r="CF30" s="607" t="s">
        <v>289</v>
      </c>
      <c r="CG30" s="608"/>
      <c r="CH30" s="608"/>
      <c r="CI30" s="608"/>
      <c r="CJ30" s="608"/>
      <c r="CK30" s="608"/>
      <c r="CL30" s="608"/>
      <c r="CM30" s="608"/>
      <c r="CN30" s="608"/>
      <c r="CO30" s="608"/>
      <c r="CP30" s="608"/>
      <c r="CQ30" s="609"/>
      <c r="CR30" s="593">
        <v>434269</v>
      </c>
      <c r="CS30" s="594"/>
      <c r="CT30" s="594"/>
      <c r="CU30" s="594"/>
      <c r="CV30" s="594"/>
      <c r="CW30" s="594"/>
      <c r="CX30" s="594"/>
      <c r="CY30" s="595"/>
      <c r="CZ30" s="627">
        <v>3</v>
      </c>
      <c r="DA30" s="628"/>
      <c r="DB30" s="628"/>
      <c r="DC30" s="629"/>
      <c r="DD30" s="602">
        <v>434269</v>
      </c>
      <c r="DE30" s="594"/>
      <c r="DF30" s="594"/>
      <c r="DG30" s="594"/>
      <c r="DH30" s="594"/>
      <c r="DI30" s="594"/>
      <c r="DJ30" s="594"/>
      <c r="DK30" s="595"/>
      <c r="DL30" s="602">
        <v>434269</v>
      </c>
      <c r="DM30" s="594"/>
      <c r="DN30" s="594"/>
      <c r="DO30" s="594"/>
      <c r="DP30" s="594"/>
      <c r="DQ30" s="594"/>
      <c r="DR30" s="594"/>
      <c r="DS30" s="594"/>
      <c r="DT30" s="594"/>
      <c r="DU30" s="594"/>
      <c r="DV30" s="595"/>
      <c r="DW30" s="598">
        <v>4.3</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951472</v>
      </c>
      <c r="S31" s="594"/>
      <c r="T31" s="594"/>
      <c r="U31" s="594"/>
      <c r="V31" s="594"/>
      <c r="W31" s="594"/>
      <c r="X31" s="594"/>
      <c r="Y31" s="595"/>
      <c r="Z31" s="596">
        <v>6.4</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99.3</v>
      </c>
      <c r="BH31" s="613"/>
      <c r="BI31" s="613"/>
      <c r="BJ31" s="613"/>
      <c r="BK31" s="613"/>
      <c r="BL31" s="613"/>
      <c r="BM31" s="599">
        <v>96.9</v>
      </c>
      <c r="BN31" s="649"/>
      <c r="BO31" s="649"/>
      <c r="BP31" s="649"/>
      <c r="BQ31" s="650"/>
      <c r="BR31" s="648">
        <v>99.4</v>
      </c>
      <c r="BS31" s="613"/>
      <c r="BT31" s="613"/>
      <c r="BU31" s="613"/>
      <c r="BV31" s="613"/>
      <c r="BW31" s="613"/>
      <c r="BX31" s="599">
        <v>97.3</v>
      </c>
      <c r="BY31" s="649"/>
      <c r="BZ31" s="649"/>
      <c r="CA31" s="649"/>
      <c r="CB31" s="650"/>
      <c r="CD31" s="656"/>
      <c r="CE31" s="657"/>
      <c r="CF31" s="607" t="s">
        <v>293</v>
      </c>
      <c r="CG31" s="608"/>
      <c r="CH31" s="608"/>
      <c r="CI31" s="608"/>
      <c r="CJ31" s="608"/>
      <c r="CK31" s="608"/>
      <c r="CL31" s="608"/>
      <c r="CM31" s="608"/>
      <c r="CN31" s="608"/>
      <c r="CO31" s="608"/>
      <c r="CP31" s="608"/>
      <c r="CQ31" s="609"/>
      <c r="CR31" s="593">
        <v>48926</v>
      </c>
      <c r="CS31" s="613"/>
      <c r="CT31" s="613"/>
      <c r="CU31" s="613"/>
      <c r="CV31" s="613"/>
      <c r="CW31" s="613"/>
      <c r="CX31" s="613"/>
      <c r="CY31" s="614"/>
      <c r="CZ31" s="627">
        <v>0.3</v>
      </c>
      <c r="DA31" s="628"/>
      <c r="DB31" s="628"/>
      <c r="DC31" s="629"/>
      <c r="DD31" s="602">
        <v>48926</v>
      </c>
      <c r="DE31" s="613"/>
      <c r="DF31" s="613"/>
      <c r="DG31" s="613"/>
      <c r="DH31" s="613"/>
      <c r="DI31" s="613"/>
      <c r="DJ31" s="613"/>
      <c r="DK31" s="614"/>
      <c r="DL31" s="602">
        <v>48926</v>
      </c>
      <c r="DM31" s="613"/>
      <c r="DN31" s="613"/>
      <c r="DO31" s="613"/>
      <c r="DP31" s="613"/>
      <c r="DQ31" s="613"/>
      <c r="DR31" s="613"/>
      <c r="DS31" s="613"/>
      <c r="DT31" s="613"/>
      <c r="DU31" s="613"/>
      <c r="DV31" s="614"/>
      <c r="DW31" s="598">
        <v>0.5</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394148</v>
      </c>
      <c r="S32" s="594"/>
      <c r="T32" s="594"/>
      <c r="U32" s="594"/>
      <c r="V32" s="594"/>
      <c r="W32" s="594"/>
      <c r="X32" s="594"/>
      <c r="Y32" s="595"/>
      <c r="Z32" s="596">
        <v>2.6</v>
      </c>
      <c r="AA32" s="596"/>
      <c r="AB32" s="596"/>
      <c r="AC32" s="596"/>
      <c r="AD32" s="597">
        <v>60</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98.8</v>
      </c>
      <c r="BH32" s="661"/>
      <c r="BI32" s="661"/>
      <c r="BJ32" s="661"/>
      <c r="BK32" s="661"/>
      <c r="BL32" s="661"/>
      <c r="BM32" s="662">
        <v>97.6</v>
      </c>
      <c r="BN32" s="661"/>
      <c r="BO32" s="661"/>
      <c r="BP32" s="661"/>
      <c r="BQ32" s="663"/>
      <c r="BR32" s="660">
        <v>98.8</v>
      </c>
      <c r="BS32" s="661"/>
      <c r="BT32" s="661"/>
      <c r="BU32" s="661"/>
      <c r="BV32" s="661"/>
      <c r="BW32" s="661"/>
      <c r="BX32" s="662">
        <v>97.7</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93000</v>
      </c>
      <c r="S33" s="594"/>
      <c r="T33" s="594"/>
      <c r="U33" s="594"/>
      <c r="V33" s="594"/>
      <c r="W33" s="594"/>
      <c r="X33" s="594"/>
      <c r="Y33" s="595"/>
      <c r="Z33" s="596">
        <v>0.6</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6885721</v>
      </c>
      <c r="CS33" s="613"/>
      <c r="CT33" s="613"/>
      <c r="CU33" s="613"/>
      <c r="CV33" s="613"/>
      <c r="CW33" s="613"/>
      <c r="CX33" s="613"/>
      <c r="CY33" s="614"/>
      <c r="CZ33" s="627">
        <v>47.9</v>
      </c>
      <c r="DA33" s="628"/>
      <c r="DB33" s="628"/>
      <c r="DC33" s="629"/>
      <c r="DD33" s="602">
        <v>6087198</v>
      </c>
      <c r="DE33" s="613"/>
      <c r="DF33" s="613"/>
      <c r="DG33" s="613"/>
      <c r="DH33" s="613"/>
      <c r="DI33" s="613"/>
      <c r="DJ33" s="613"/>
      <c r="DK33" s="614"/>
      <c r="DL33" s="602">
        <v>4101977</v>
      </c>
      <c r="DM33" s="613"/>
      <c r="DN33" s="613"/>
      <c r="DO33" s="613"/>
      <c r="DP33" s="613"/>
      <c r="DQ33" s="613"/>
      <c r="DR33" s="613"/>
      <c r="DS33" s="613"/>
      <c r="DT33" s="613"/>
      <c r="DU33" s="613"/>
      <c r="DV33" s="614"/>
      <c r="DW33" s="598">
        <v>40.700000000000003</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3244153</v>
      </c>
      <c r="CS34" s="594"/>
      <c r="CT34" s="594"/>
      <c r="CU34" s="594"/>
      <c r="CV34" s="594"/>
      <c r="CW34" s="594"/>
      <c r="CX34" s="594"/>
      <c r="CY34" s="595"/>
      <c r="CZ34" s="627">
        <v>22.5</v>
      </c>
      <c r="DA34" s="628"/>
      <c r="DB34" s="628"/>
      <c r="DC34" s="629"/>
      <c r="DD34" s="602">
        <v>2776863</v>
      </c>
      <c r="DE34" s="594"/>
      <c r="DF34" s="594"/>
      <c r="DG34" s="594"/>
      <c r="DH34" s="594"/>
      <c r="DI34" s="594"/>
      <c r="DJ34" s="594"/>
      <c r="DK34" s="595"/>
      <c r="DL34" s="602">
        <v>2434508</v>
      </c>
      <c r="DM34" s="594"/>
      <c r="DN34" s="594"/>
      <c r="DO34" s="594"/>
      <c r="DP34" s="594"/>
      <c r="DQ34" s="594"/>
      <c r="DR34" s="594"/>
      <c r="DS34" s="594"/>
      <c r="DT34" s="594"/>
      <c r="DU34" s="594"/>
      <c r="DV34" s="595"/>
      <c r="DW34" s="598">
        <v>24.1</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t="s">
        <v>108</v>
      </c>
      <c r="S35" s="594"/>
      <c r="T35" s="594"/>
      <c r="U35" s="594"/>
      <c r="V35" s="594"/>
      <c r="W35" s="594"/>
      <c r="X35" s="594"/>
      <c r="Y35" s="595"/>
      <c r="Z35" s="596" t="s">
        <v>108</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1641292</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251238</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189989</v>
      </c>
      <c r="CS35" s="613"/>
      <c r="CT35" s="613"/>
      <c r="CU35" s="613"/>
      <c r="CV35" s="613"/>
      <c r="CW35" s="613"/>
      <c r="CX35" s="613"/>
      <c r="CY35" s="614"/>
      <c r="CZ35" s="627">
        <v>1.3</v>
      </c>
      <c r="DA35" s="628"/>
      <c r="DB35" s="628"/>
      <c r="DC35" s="629"/>
      <c r="DD35" s="602">
        <v>171482</v>
      </c>
      <c r="DE35" s="613"/>
      <c r="DF35" s="613"/>
      <c r="DG35" s="613"/>
      <c r="DH35" s="613"/>
      <c r="DI35" s="613"/>
      <c r="DJ35" s="613"/>
      <c r="DK35" s="614"/>
      <c r="DL35" s="602">
        <v>171125</v>
      </c>
      <c r="DM35" s="613"/>
      <c r="DN35" s="613"/>
      <c r="DO35" s="613"/>
      <c r="DP35" s="613"/>
      <c r="DQ35" s="613"/>
      <c r="DR35" s="613"/>
      <c r="DS35" s="613"/>
      <c r="DT35" s="613"/>
      <c r="DU35" s="613"/>
      <c r="DV35" s="614"/>
      <c r="DW35" s="598">
        <v>1.7</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14893689</v>
      </c>
      <c r="S36" s="666"/>
      <c r="T36" s="666"/>
      <c r="U36" s="666"/>
      <c r="V36" s="666"/>
      <c r="W36" s="666"/>
      <c r="X36" s="666"/>
      <c r="Y36" s="667"/>
      <c r="Z36" s="668">
        <v>100</v>
      </c>
      <c r="AA36" s="668"/>
      <c r="AB36" s="668"/>
      <c r="AC36" s="668"/>
      <c r="AD36" s="669">
        <v>10083700</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440000</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31785</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645821</v>
      </c>
      <c r="CS36" s="594"/>
      <c r="CT36" s="594"/>
      <c r="CU36" s="594"/>
      <c r="CV36" s="594"/>
      <c r="CW36" s="594"/>
      <c r="CX36" s="594"/>
      <c r="CY36" s="595"/>
      <c r="CZ36" s="627">
        <v>4.5</v>
      </c>
      <c r="DA36" s="628"/>
      <c r="DB36" s="628"/>
      <c r="DC36" s="629"/>
      <c r="DD36" s="602">
        <v>538425</v>
      </c>
      <c r="DE36" s="594"/>
      <c r="DF36" s="594"/>
      <c r="DG36" s="594"/>
      <c r="DH36" s="594"/>
      <c r="DI36" s="594"/>
      <c r="DJ36" s="594"/>
      <c r="DK36" s="595"/>
      <c r="DL36" s="602">
        <v>506193</v>
      </c>
      <c r="DM36" s="594"/>
      <c r="DN36" s="594"/>
      <c r="DO36" s="594"/>
      <c r="DP36" s="594"/>
      <c r="DQ36" s="594"/>
      <c r="DR36" s="594"/>
      <c r="DS36" s="594"/>
      <c r="DT36" s="594"/>
      <c r="DU36" s="594"/>
      <c r="DV36" s="595"/>
      <c r="DW36" s="598">
        <v>5</v>
      </c>
      <c r="DX36" s="625"/>
      <c r="DY36" s="625"/>
      <c r="DZ36" s="625"/>
      <c r="EA36" s="625"/>
      <c r="EB36" s="625"/>
      <c r="EC36" s="626"/>
    </row>
    <row r="37" spans="2:133" ht="11.25" customHeight="1">
      <c r="AQ37" s="672" t="s">
        <v>311</v>
      </c>
      <c r="AR37" s="673"/>
      <c r="AS37" s="673"/>
      <c r="AT37" s="673"/>
      <c r="AU37" s="673"/>
      <c r="AV37" s="673"/>
      <c r="AW37" s="673"/>
      <c r="AX37" s="673"/>
      <c r="AY37" s="674"/>
      <c r="AZ37" s="593">
        <v>184700</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5107</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64425</v>
      </c>
      <c r="CS37" s="613"/>
      <c r="CT37" s="613"/>
      <c r="CU37" s="613"/>
      <c r="CV37" s="613"/>
      <c r="CW37" s="613"/>
      <c r="CX37" s="613"/>
      <c r="CY37" s="614"/>
      <c r="CZ37" s="627">
        <v>0.4</v>
      </c>
      <c r="DA37" s="628"/>
      <c r="DB37" s="628"/>
      <c r="DC37" s="629"/>
      <c r="DD37" s="602">
        <v>64425</v>
      </c>
      <c r="DE37" s="613"/>
      <c r="DF37" s="613"/>
      <c r="DG37" s="613"/>
      <c r="DH37" s="613"/>
      <c r="DI37" s="613"/>
      <c r="DJ37" s="613"/>
      <c r="DK37" s="614"/>
      <c r="DL37" s="602">
        <v>64425</v>
      </c>
      <c r="DM37" s="613"/>
      <c r="DN37" s="613"/>
      <c r="DO37" s="613"/>
      <c r="DP37" s="613"/>
      <c r="DQ37" s="613"/>
      <c r="DR37" s="613"/>
      <c r="DS37" s="613"/>
      <c r="DT37" s="613"/>
      <c r="DU37" s="613"/>
      <c r="DV37" s="614"/>
      <c r="DW37" s="598">
        <v>0.6</v>
      </c>
      <c r="DX37" s="625"/>
      <c r="DY37" s="625"/>
      <c r="DZ37" s="625"/>
      <c r="EA37" s="625"/>
      <c r="EB37" s="625"/>
      <c r="EC37" s="626"/>
    </row>
    <row r="38" spans="2:133" ht="11.25" customHeight="1">
      <c r="AQ38" s="672" t="s">
        <v>314</v>
      </c>
      <c r="AR38" s="673"/>
      <c r="AS38" s="673"/>
      <c r="AT38" s="673"/>
      <c r="AU38" s="673"/>
      <c r="AV38" s="673"/>
      <c r="AW38" s="673"/>
      <c r="AX38" s="673"/>
      <c r="AY38" s="674"/>
      <c r="AZ38" s="593" t="s">
        <v>108</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8456</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1456592</v>
      </c>
      <c r="CS38" s="594"/>
      <c r="CT38" s="594"/>
      <c r="CU38" s="594"/>
      <c r="CV38" s="594"/>
      <c r="CW38" s="594"/>
      <c r="CX38" s="594"/>
      <c r="CY38" s="595"/>
      <c r="CZ38" s="627">
        <v>10.1</v>
      </c>
      <c r="DA38" s="628"/>
      <c r="DB38" s="628"/>
      <c r="DC38" s="629"/>
      <c r="DD38" s="602">
        <v>1320727</v>
      </c>
      <c r="DE38" s="594"/>
      <c r="DF38" s="594"/>
      <c r="DG38" s="594"/>
      <c r="DH38" s="594"/>
      <c r="DI38" s="594"/>
      <c r="DJ38" s="594"/>
      <c r="DK38" s="595"/>
      <c r="DL38" s="602">
        <v>990151</v>
      </c>
      <c r="DM38" s="594"/>
      <c r="DN38" s="594"/>
      <c r="DO38" s="594"/>
      <c r="DP38" s="594"/>
      <c r="DQ38" s="594"/>
      <c r="DR38" s="594"/>
      <c r="DS38" s="594"/>
      <c r="DT38" s="594"/>
      <c r="DU38" s="594"/>
      <c r="DV38" s="595"/>
      <c r="DW38" s="598">
        <v>9.8000000000000007</v>
      </c>
      <c r="DX38" s="625"/>
      <c r="DY38" s="625"/>
      <c r="DZ38" s="625"/>
      <c r="EA38" s="625"/>
      <c r="EB38" s="625"/>
      <c r="EC38" s="626"/>
    </row>
    <row r="39" spans="2:133" ht="11.25" customHeight="1">
      <c r="AQ39" s="672" t="s">
        <v>317</v>
      </c>
      <c r="AR39" s="673"/>
      <c r="AS39" s="673"/>
      <c r="AT39" s="673"/>
      <c r="AU39" s="673"/>
      <c r="AV39" s="673"/>
      <c r="AW39" s="673"/>
      <c r="AX39" s="673"/>
      <c r="AY39" s="674"/>
      <c r="AZ39" s="593" t="s">
        <v>108</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101</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1130466</v>
      </c>
      <c r="CS39" s="613"/>
      <c r="CT39" s="613"/>
      <c r="CU39" s="613"/>
      <c r="CV39" s="613"/>
      <c r="CW39" s="613"/>
      <c r="CX39" s="613"/>
      <c r="CY39" s="614"/>
      <c r="CZ39" s="627">
        <v>7.9</v>
      </c>
      <c r="DA39" s="628"/>
      <c r="DB39" s="628"/>
      <c r="DC39" s="629"/>
      <c r="DD39" s="602">
        <v>1095001</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298054</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92</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218700</v>
      </c>
      <c r="CS40" s="594"/>
      <c r="CT40" s="594"/>
      <c r="CU40" s="594"/>
      <c r="CV40" s="594"/>
      <c r="CW40" s="594"/>
      <c r="CX40" s="594"/>
      <c r="CY40" s="595"/>
      <c r="CZ40" s="627">
        <v>1.5</v>
      </c>
      <c r="DA40" s="628"/>
      <c r="DB40" s="628"/>
      <c r="DC40" s="629"/>
      <c r="DD40" s="602">
        <v>184700</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718538</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306</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206</v>
      </c>
      <c r="CS41" s="613"/>
      <c r="CT41" s="613"/>
      <c r="CU41" s="613"/>
      <c r="CV41" s="613"/>
      <c r="CW41" s="613"/>
      <c r="CX41" s="613"/>
      <c r="CY41" s="614"/>
      <c r="CZ41" s="627" t="s">
        <v>206</v>
      </c>
      <c r="DA41" s="628"/>
      <c r="DB41" s="628"/>
      <c r="DC41" s="629"/>
      <c r="DD41" s="602" t="s">
        <v>206</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2535724</v>
      </c>
      <c r="CS42" s="594"/>
      <c r="CT42" s="594"/>
      <c r="CU42" s="594"/>
      <c r="CV42" s="594"/>
      <c r="CW42" s="594"/>
      <c r="CX42" s="594"/>
      <c r="CY42" s="595"/>
      <c r="CZ42" s="627">
        <v>17.600000000000001</v>
      </c>
      <c r="DA42" s="676"/>
      <c r="DB42" s="676"/>
      <c r="DC42" s="677"/>
      <c r="DD42" s="602">
        <v>2211000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66991</v>
      </c>
      <c r="CS43" s="613"/>
      <c r="CT43" s="613"/>
      <c r="CU43" s="613"/>
      <c r="CV43" s="613"/>
      <c r="CW43" s="613"/>
      <c r="CX43" s="613"/>
      <c r="CY43" s="614"/>
      <c r="CZ43" s="627">
        <v>0.5</v>
      </c>
      <c r="DA43" s="628"/>
      <c r="DB43" s="628"/>
      <c r="DC43" s="629"/>
      <c r="DD43" s="602">
        <v>66991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2535724</v>
      </c>
      <c r="CS44" s="594"/>
      <c r="CT44" s="594"/>
      <c r="CU44" s="594"/>
      <c r="CV44" s="594"/>
      <c r="CW44" s="594"/>
      <c r="CX44" s="594"/>
      <c r="CY44" s="595"/>
      <c r="CZ44" s="627">
        <v>17.600000000000001</v>
      </c>
      <c r="DA44" s="676"/>
      <c r="DB44" s="676"/>
      <c r="DC44" s="677"/>
      <c r="DD44" s="602">
        <v>2211000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205257</v>
      </c>
      <c r="CS45" s="613"/>
      <c r="CT45" s="613"/>
      <c r="CU45" s="613"/>
      <c r="CV45" s="613"/>
      <c r="CW45" s="613"/>
      <c r="CX45" s="613"/>
      <c r="CY45" s="614"/>
      <c r="CZ45" s="627">
        <v>1.4</v>
      </c>
      <c r="DA45" s="628"/>
      <c r="DB45" s="628"/>
      <c r="DC45" s="629"/>
      <c r="DD45" s="602">
        <v>65725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2269742</v>
      </c>
      <c r="CS46" s="594"/>
      <c r="CT46" s="594"/>
      <c r="CU46" s="594"/>
      <c r="CV46" s="594"/>
      <c r="CW46" s="594"/>
      <c r="CX46" s="594"/>
      <c r="CY46" s="595"/>
      <c r="CZ46" s="627">
        <v>15.8</v>
      </c>
      <c r="DA46" s="676"/>
      <c r="DB46" s="676"/>
      <c r="DC46" s="677"/>
      <c r="DD46" s="602">
        <v>2132550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t="s">
        <v>118</v>
      </c>
      <c r="CS47" s="613"/>
      <c r="CT47" s="613"/>
      <c r="CU47" s="613"/>
      <c r="CV47" s="613"/>
      <c r="CW47" s="613"/>
      <c r="CX47" s="613"/>
      <c r="CY47" s="614"/>
      <c r="CZ47" s="627" t="s">
        <v>118</v>
      </c>
      <c r="DA47" s="628"/>
      <c r="DB47" s="628"/>
      <c r="DC47" s="629"/>
      <c r="DD47" s="602" t="s">
        <v>118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14386790</v>
      </c>
      <c r="CS49" s="661"/>
      <c r="CT49" s="661"/>
      <c r="CU49" s="661"/>
      <c r="CV49" s="661"/>
      <c r="CW49" s="661"/>
      <c r="CX49" s="661"/>
      <c r="CY49" s="688"/>
      <c r="CZ49" s="689">
        <v>100</v>
      </c>
      <c r="DA49" s="690"/>
      <c r="DB49" s="690"/>
      <c r="DC49" s="691"/>
      <c r="DD49" s="692">
        <v>11357314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14893</v>
      </c>
      <c r="R7" s="723"/>
      <c r="S7" s="723"/>
      <c r="T7" s="723"/>
      <c r="U7" s="723"/>
      <c r="V7" s="723">
        <v>14386</v>
      </c>
      <c r="W7" s="723"/>
      <c r="X7" s="723"/>
      <c r="Y7" s="723"/>
      <c r="Z7" s="723"/>
      <c r="AA7" s="723">
        <v>507</v>
      </c>
      <c r="AB7" s="723"/>
      <c r="AC7" s="723"/>
      <c r="AD7" s="723"/>
      <c r="AE7" s="724"/>
      <c r="AF7" s="725">
        <v>485</v>
      </c>
      <c r="AG7" s="726"/>
      <c r="AH7" s="726"/>
      <c r="AI7" s="726"/>
      <c r="AJ7" s="727"/>
      <c r="AK7" s="762">
        <v>344</v>
      </c>
      <c r="AL7" s="763"/>
      <c r="AM7" s="763"/>
      <c r="AN7" s="763"/>
      <c r="AO7" s="763"/>
      <c r="AP7" s="763">
        <v>3577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526</v>
      </c>
      <c r="AB8" s="747"/>
      <c r="AC8" s="747"/>
      <c r="AD8" s="747"/>
      <c r="AE8" s="748"/>
      <c r="AF8" s="749" t="s">
        <v>108</v>
      </c>
      <c r="AG8" s="750"/>
      <c r="AH8" s="750"/>
      <c r="AI8" s="750"/>
      <c r="AJ8" s="751"/>
      <c r="AK8" s="752" t="s">
        <v>526</v>
      </c>
      <c r="AL8" s="753"/>
      <c r="AM8" s="753"/>
      <c r="AN8" s="753"/>
      <c r="AO8" s="753"/>
      <c r="AP8" s="753" t="s">
        <v>526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363</v>
      </c>
      <c r="B23" s="778" t="s">
        <v>364</v>
      </c>
      <c r="C23" s="779"/>
      <c r="D23" s="779"/>
      <c r="E23" s="779"/>
      <c r="F23" s="779"/>
      <c r="G23" s="779"/>
      <c r="H23" s="779"/>
      <c r="I23" s="779"/>
      <c r="J23" s="779"/>
      <c r="K23" s="779"/>
      <c r="L23" s="779"/>
      <c r="M23" s="779"/>
      <c r="N23" s="779"/>
      <c r="O23" s="779"/>
      <c r="P23" s="780"/>
      <c r="Q23" s="781">
        <v>14894</v>
      </c>
      <c r="R23" s="782"/>
      <c r="S23" s="782"/>
      <c r="T23" s="782"/>
      <c r="U23" s="782"/>
      <c r="V23" s="782">
        <v>14387</v>
      </c>
      <c r="W23" s="782"/>
      <c r="X23" s="782"/>
      <c r="Y23" s="782"/>
      <c r="Z23" s="782"/>
      <c r="AA23" s="782">
        <v>507</v>
      </c>
      <c r="AB23" s="782"/>
      <c r="AC23" s="782"/>
      <c r="AD23" s="782"/>
      <c r="AE23" s="783"/>
      <c r="AF23" s="784">
        <v>485</v>
      </c>
      <c r="AG23" s="782"/>
      <c r="AH23" s="782"/>
      <c r="AI23" s="782"/>
      <c r="AJ23" s="785"/>
      <c r="AK23" s="786"/>
      <c r="AL23" s="787"/>
      <c r="AM23" s="787"/>
      <c r="AN23" s="787"/>
      <c r="AO23" s="787"/>
      <c r="AP23" s="782">
        <v>3577</v>
      </c>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4551</v>
      </c>
      <c r="R28" s="811"/>
      <c r="S28" s="811"/>
      <c r="T28" s="811"/>
      <c r="U28" s="811"/>
      <c r="V28" s="811">
        <v>4299</v>
      </c>
      <c r="W28" s="811"/>
      <c r="X28" s="811"/>
      <c r="Y28" s="811"/>
      <c r="Z28" s="811"/>
      <c r="AA28" s="811">
        <v>251</v>
      </c>
      <c r="AB28" s="811"/>
      <c r="AC28" s="811"/>
      <c r="AD28" s="811"/>
      <c r="AE28" s="812"/>
      <c r="AF28" s="813">
        <v>251</v>
      </c>
      <c r="AG28" s="811"/>
      <c r="AH28" s="811"/>
      <c r="AI28" s="811"/>
      <c r="AJ28" s="814"/>
      <c r="AK28" s="815">
        <v>561</v>
      </c>
      <c r="AL28" s="806"/>
      <c r="AM28" s="806"/>
      <c r="AN28" s="806"/>
      <c r="AO28" s="806"/>
      <c r="AP28" s="806" t="s">
        <v>526</v>
      </c>
      <c r="AQ28" s="806"/>
      <c r="AR28" s="806"/>
      <c r="AS28" s="806"/>
      <c r="AT28" s="806"/>
      <c r="AU28" s="806" t="s">
        <v>526</v>
      </c>
      <c r="AV28" s="806"/>
      <c r="AW28" s="806"/>
      <c r="AX28" s="806"/>
      <c r="AY28" s="806"/>
      <c r="AZ28" s="807" t="s">
        <v>526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2502</v>
      </c>
      <c r="R29" s="747"/>
      <c r="S29" s="747"/>
      <c r="T29" s="747"/>
      <c r="U29" s="747"/>
      <c r="V29" s="747">
        <v>2399</v>
      </c>
      <c r="W29" s="747"/>
      <c r="X29" s="747"/>
      <c r="Y29" s="747"/>
      <c r="Z29" s="747"/>
      <c r="AA29" s="747">
        <v>103</v>
      </c>
      <c r="AB29" s="747"/>
      <c r="AC29" s="747"/>
      <c r="AD29" s="747"/>
      <c r="AE29" s="748"/>
      <c r="AF29" s="749">
        <v>103</v>
      </c>
      <c r="AG29" s="750"/>
      <c r="AH29" s="750"/>
      <c r="AI29" s="750"/>
      <c r="AJ29" s="751"/>
      <c r="AK29" s="818">
        <v>442</v>
      </c>
      <c r="AL29" s="819"/>
      <c r="AM29" s="819"/>
      <c r="AN29" s="819"/>
      <c r="AO29" s="819"/>
      <c r="AP29" s="819" t="s">
        <v>526</v>
      </c>
      <c r="AQ29" s="819"/>
      <c r="AR29" s="819"/>
      <c r="AS29" s="819"/>
      <c r="AT29" s="819"/>
      <c r="AU29" s="819" t="s">
        <v>526</v>
      </c>
      <c r="AV29" s="819"/>
      <c r="AW29" s="819"/>
      <c r="AX29" s="819"/>
      <c r="AY29" s="819"/>
      <c r="AZ29" s="820" t="s">
        <v>526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652</v>
      </c>
      <c r="R30" s="747"/>
      <c r="S30" s="747"/>
      <c r="T30" s="747"/>
      <c r="U30" s="747"/>
      <c r="V30" s="747">
        <v>632</v>
      </c>
      <c r="W30" s="747"/>
      <c r="X30" s="747"/>
      <c r="Y30" s="747"/>
      <c r="Z30" s="747"/>
      <c r="AA30" s="747">
        <v>20</v>
      </c>
      <c r="AB30" s="747"/>
      <c r="AC30" s="747"/>
      <c r="AD30" s="747"/>
      <c r="AE30" s="748"/>
      <c r="AF30" s="749">
        <v>20</v>
      </c>
      <c r="AG30" s="750"/>
      <c r="AH30" s="750"/>
      <c r="AI30" s="750"/>
      <c r="AJ30" s="751"/>
      <c r="AK30" s="818">
        <v>293</v>
      </c>
      <c r="AL30" s="819"/>
      <c r="AM30" s="819"/>
      <c r="AN30" s="819"/>
      <c r="AO30" s="819"/>
      <c r="AP30" s="819" t="s">
        <v>526</v>
      </c>
      <c r="AQ30" s="819"/>
      <c r="AR30" s="819"/>
      <c r="AS30" s="819"/>
      <c r="AT30" s="819"/>
      <c r="AU30" s="819" t="s">
        <v>526</v>
      </c>
      <c r="AV30" s="819"/>
      <c r="AW30" s="819"/>
      <c r="AX30" s="819"/>
      <c r="AY30" s="819"/>
      <c r="AZ30" s="820" t="s">
        <v>526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488</v>
      </c>
      <c r="R31" s="747"/>
      <c r="S31" s="747"/>
      <c r="T31" s="747"/>
      <c r="U31" s="747"/>
      <c r="V31" s="747">
        <v>410</v>
      </c>
      <c r="W31" s="747"/>
      <c r="X31" s="747"/>
      <c r="Y31" s="747"/>
      <c r="Z31" s="747"/>
      <c r="AA31" s="747">
        <v>78</v>
      </c>
      <c r="AB31" s="747"/>
      <c r="AC31" s="747"/>
      <c r="AD31" s="747"/>
      <c r="AE31" s="748"/>
      <c r="AF31" s="749">
        <v>1161</v>
      </c>
      <c r="AG31" s="750"/>
      <c r="AH31" s="750"/>
      <c r="AI31" s="750"/>
      <c r="AJ31" s="751"/>
      <c r="AK31" s="818" t="s">
        <v>526</v>
      </c>
      <c r="AL31" s="819"/>
      <c r="AM31" s="819"/>
      <c r="AN31" s="819"/>
      <c r="AO31" s="819"/>
      <c r="AP31" s="819">
        <v>235</v>
      </c>
      <c r="AQ31" s="819"/>
      <c r="AR31" s="819"/>
      <c r="AS31" s="819"/>
      <c r="AT31" s="819"/>
      <c r="AU31" s="819" t="s">
        <v>526</v>
      </c>
      <c r="AV31" s="819"/>
      <c r="AW31" s="819"/>
      <c r="AX31" s="819"/>
      <c r="AY31" s="819"/>
      <c r="AZ31" s="820" t="s">
        <v>526</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965</v>
      </c>
      <c r="R32" s="747"/>
      <c r="S32" s="747"/>
      <c r="T32" s="747"/>
      <c r="U32" s="747"/>
      <c r="V32" s="747">
        <v>907</v>
      </c>
      <c r="W32" s="747"/>
      <c r="X32" s="747"/>
      <c r="Y32" s="747"/>
      <c r="Z32" s="747"/>
      <c r="AA32" s="747">
        <v>59</v>
      </c>
      <c r="AB32" s="747"/>
      <c r="AC32" s="747"/>
      <c r="AD32" s="747"/>
      <c r="AE32" s="748"/>
      <c r="AF32" s="749">
        <v>59</v>
      </c>
      <c r="AG32" s="750"/>
      <c r="AH32" s="750"/>
      <c r="AI32" s="750"/>
      <c r="AJ32" s="751"/>
      <c r="AK32" s="818">
        <v>440</v>
      </c>
      <c r="AL32" s="819"/>
      <c r="AM32" s="819"/>
      <c r="AN32" s="819"/>
      <c r="AO32" s="819"/>
      <c r="AP32" s="819">
        <v>3352</v>
      </c>
      <c r="AQ32" s="819"/>
      <c r="AR32" s="819"/>
      <c r="AS32" s="819"/>
      <c r="AT32" s="819"/>
      <c r="AU32" s="819">
        <v>2353</v>
      </c>
      <c r="AV32" s="819"/>
      <c r="AW32" s="819"/>
      <c r="AX32" s="819"/>
      <c r="AY32" s="819"/>
      <c r="AZ32" s="820" t="s">
        <v>526</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363</v>
      </c>
      <c r="B63" s="778" t="s">
        <v>383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1593</v>
      </c>
      <c r="AG63" s="830"/>
      <c r="AH63" s="830"/>
      <c r="AI63" s="830"/>
      <c r="AJ63" s="831"/>
      <c r="AK63" s="832"/>
      <c r="AL63" s="827"/>
      <c r="AM63" s="827"/>
      <c r="AN63" s="827"/>
      <c r="AO63" s="827"/>
      <c r="AP63" s="830">
        <v>3587</v>
      </c>
      <c r="AQ63" s="830"/>
      <c r="AR63" s="830"/>
      <c r="AS63" s="830"/>
      <c r="AT63" s="830"/>
      <c r="AU63" s="830">
        <v>2353</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385</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386</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527</v>
      </c>
      <c r="C68" s="858"/>
      <c r="D68" s="858"/>
      <c r="E68" s="858"/>
      <c r="F68" s="858"/>
      <c r="G68" s="858"/>
      <c r="H68" s="858"/>
      <c r="I68" s="858"/>
      <c r="J68" s="858"/>
      <c r="K68" s="858"/>
      <c r="L68" s="858"/>
      <c r="M68" s="858"/>
      <c r="N68" s="858"/>
      <c r="O68" s="858"/>
      <c r="P68" s="859"/>
      <c r="Q68" s="860">
        <v>8</v>
      </c>
      <c r="R68" s="854"/>
      <c r="S68" s="854"/>
      <c r="T68" s="854"/>
      <c r="U68" s="854"/>
      <c r="V68" s="854">
        <v>5</v>
      </c>
      <c r="W68" s="854"/>
      <c r="X68" s="854"/>
      <c r="Y68" s="854"/>
      <c r="Z68" s="854"/>
      <c r="AA68" s="854">
        <v>3</v>
      </c>
      <c r="AB68" s="854"/>
      <c r="AC68" s="854"/>
      <c r="AD68" s="854"/>
      <c r="AE68" s="854"/>
      <c r="AF68" s="854">
        <v>3</v>
      </c>
      <c r="AG68" s="854"/>
      <c r="AH68" s="854"/>
      <c r="AI68" s="854"/>
      <c r="AJ68" s="854"/>
      <c r="AK68" s="854" t="s">
        <v>526</v>
      </c>
      <c r="AL68" s="854"/>
      <c r="AM68" s="854"/>
      <c r="AN68" s="854"/>
      <c r="AO68" s="854"/>
      <c r="AP68" s="854" t="s">
        <v>526</v>
      </c>
      <c r="AQ68" s="854"/>
      <c r="AR68" s="854"/>
      <c r="AS68" s="854"/>
      <c r="AT68" s="854"/>
      <c r="AU68" s="854" t="s">
        <v>526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528</v>
      </c>
      <c r="C69" s="862"/>
      <c r="D69" s="862"/>
      <c r="E69" s="862"/>
      <c r="F69" s="862"/>
      <c r="G69" s="862"/>
      <c r="H69" s="862"/>
      <c r="I69" s="862"/>
      <c r="J69" s="862"/>
      <c r="K69" s="862"/>
      <c r="L69" s="862"/>
      <c r="M69" s="862"/>
      <c r="N69" s="862"/>
      <c r="O69" s="862"/>
      <c r="P69" s="863"/>
      <c r="Q69" s="864">
        <v>307</v>
      </c>
      <c r="R69" s="819"/>
      <c r="S69" s="819"/>
      <c r="T69" s="819"/>
      <c r="U69" s="819"/>
      <c r="V69" s="819">
        <v>274</v>
      </c>
      <c r="W69" s="819"/>
      <c r="X69" s="819"/>
      <c r="Y69" s="819"/>
      <c r="Z69" s="819"/>
      <c r="AA69" s="819">
        <v>33</v>
      </c>
      <c r="AB69" s="819"/>
      <c r="AC69" s="819"/>
      <c r="AD69" s="819"/>
      <c r="AE69" s="819"/>
      <c r="AF69" s="819">
        <v>33</v>
      </c>
      <c r="AG69" s="819"/>
      <c r="AH69" s="819"/>
      <c r="AI69" s="819"/>
      <c r="AJ69" s="819"/>
      <c r="AK69" s="819" t="s">
        <v>526</v>
      </c>
      <c r="AL69" s="819"/>
      <c r="AM69" s="819"/>
      <c r="AN69" s="819"/>
      <c r="AO69" s="819"/>
      <c r="AP69" s="819">
        <v>85</v>
      </c>
      <c r="AQ69" s="819"/>
      <c r="AR69" s="819"/>
      <c r="AS69" s="819"/>
      <c r="AT69" s="819"/>
      <c r="AU69" s="819">
        <v>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529</v>
      </c>
      <c r="C70" s="862"/>
      <c r="D70" s="862"/>
      <c r="E70" s="862"/>
      <c r="F70" s="862"/>
      <c r="G70" s="862"/>
      <c r="H70" s="862"/>
      <c r="I70" s="862"/>
      <c r="J70" s="862"/>
      <c r="K70" s="862"/>
      <c r="L70" s="862"/>
      <c r="M70" s="862"/>
      <c r="N70" s="862"/>
      <c r="O70" s="862"/>
      <c r="P70" s="863"/>
      <c r="Q70" s="864">
        <v>254</v>
      </c>
      <c r="R70" s="819"/>
      <c r="S70" s="819"/>
      <c r="T70" s="819"/>
      <c r="U70" s="819"/>
      <c r="V70" s="819">
        <v>232</v>
      </c>
      <c r="W70" s="819"/>
      <c r="X70" s="819"/>
      <c r="Y70" s="819"/>
      <c r="Z70" s="819"/>
      <c r="AA70" s="819">
        <v>22</v>
      </c>
      <c r="AB70" s="819"/>
      <c r="AC70" s="819"/>
      <c r="AD70" s="819"/>
      <c r="AE70" s="819"/>
      <c r="AF70" s="819">
        <v>22</v>
      </c>
      <c r="AG70" s="819"/>
      <c r="AH70" s="819"/>
      <c r="AI70" s="819"/>
      <c r="AJ70" s="819"/>
      <c r="AK70" s="819" t="s">
        <v>526</v>
      </c>
      <c r="AL70" s="819"/>
      <c r="AM70" s="819"/>
      <c r="AN70" s="819"/>
      <c r="AO70" s="819"/>
      <c r="AP70" s="819" t="s">
        <v>526</v>
      </c>
      <c r="AQ70" s="819"/>
      <c r="AR70" s="819"/>
      <c r="AS70" s="819"/>
      <c r="AT70" s="819"/>
      <c r="AU70" s="819" t="s">
        <v>526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530</v>
      </c>
      <c r="C71" s="862"/>
      <c r="D71" s="862"/>
      <c r="E71" s="862"/>
      <c r="F71" s="862"/>
      <c r="G71" s="862"/>
      <c r="H71" s="862"/>
      <c r="I71" s="862"/>
      <c r="J71" s="862"/>
      <c r="K71" s="862"/>
      <c r="L71" s="862"/>
      <c r="M71" s="862"/>
      <c r="N71" s="862"/>
      <c r="O71" s="862"/>
      <c r="P71" s="863"/>
      <c r="Q71" s="864">
        <v>4968</v>
      </c>
      <c r="R71" s="819"/>
      <c r="S71" s="819"/>
      <c r="T71" s="819"/>
      <c r="U71" s="819"/>
      <c r="V71" s="819">
        <v>4821</v>
      </c>
      <c r="W71" s="819"/>
      <c r="X71" s="819"/>
      <c r="Y71" s="819"/>
      <c r="Z71" s="819"/>
      <c r="AA71" s="819">
        <v>147</v>
      </c>
      <c r="AB71" s="819"/>
      <c r="AC71" s="819"/>
      <c r="AD71" s="819"/>
      <c r="AE71" s="819"/>
      <c r="AF71" s="819">
        <v>147</v>
      </c>
      <c r="AG71" s="819"/>
      <c r="AH71" s="819"/>
      <c r="AI71" s="819"/>
      <c r="AJ71" s="819"/>
      <c r="AK71" s="819">
        <v>300</v>
      </c>
      <c r="AL71" s="819"/>
      <c r="AM71" s="819"/>
      <c r="AN71" s="819"/>
      <c r="AO71" s="819"/>
      <c r="AP71" s="819" t="s">
        <v>526</v>
      </c>
      <c r="AQ71" s="819"/>
      <c r="AR71" s="819"/>
      <c r="AS71" s="819"/>
      <c r="AT71" s="819"/>
      <c r="AU71" s="819" t="s">
        <v>526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531</v>
      </c>
      <c r="C72" s="862"/>
      <c r="D72" s="862"/>
      <c r="E72" s="862"/>
      <c r="F72" s="862"/>
      <c r="G72" s="862"/>
      <c r="H72" s="862"/>
      <c r="I72" s="862"/>
      <c r="J72" s="862"/>
      <c r="K72" s="862"/>
      <c r="L72" s="862"/>
      <c r="M72" s="862"/>
      <c r="N72" s="862"/>
      <c r="O72" s="862"/>
      <c r="P72" s="863"/>
      <c r="Q72" s="864">
        <v>98</v>
      </c>
      <c r="R72" s="819"/>
      <c r="S72" s="819"/>
      <c r="T72" s="819"/>
      <c r="U72" s="819"/>
      <c r="V72" s="819">
        <v>36</v>
      </c>
      <c r="W72" s="819"/>
      <c r="X72" s="819"/>
      <c r="Y72" s="819"/>
      <c r="Z72" s="819"/>
      <c r="AA72" s="819">
        <v>62</v>
      </c>
      <c r="AB72" s="819"/>
      <c r="AC72" s="819"/>
      <c r="AD72" s="819"/>
      <c r="AE72" s="819"/>
      <c r="AF72" s="819">
        <v>62</v>
      </c>
      <c r="AG72" s="819"/>
      <c r="AH72" s="819"/>
      <c r="AI72" s="819"/>
      <c r="AJ72" s="819"/>
      <c r="AK72" s="819" t="s">
        <v>526</v>
      </c>
      <c r="AL72" s="819"/>
      <c r="AM72" s="819"/>
      <c r="AN72" s="819"/>
      <c r="AO72" s="819"/>
      <c r="AP72" s="819" t="s">
        <v>526</v>
      </c>
      <c r="AQ72" s="819"/>
      <c r="AR72" s="819"/>
      <c r="AS72" s="819"/>
      <c r="AT72" s="819"/>
      <c r="AU72" s="819" t="s">
        <v>526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532</v>
      </c>
      <c r="C73" s="862"/>
      <c r="D73" s="862"/>
      <c r="E73" s="862"/>
      <c r="F73" s="862"/>
      <c r="G73" s="862"/>
      <c r="H73" s="862"/>
      <c r="I73" s="862"/>
      <c r="J73" s="862"/>
      <c r="K73" s="862"/>
      <c r="L73" s="862"/>
      <c r="M73" s="862"/>
      <c r="N73" s="862"/>
      <c r="O73" s="862"/>
      <c r="P73" s="863"/>
      <c r="Q73" s="864">
        <v>2150</v>
      </c>
      <c r="R73" s="819"/>
      <c r="S73" s="819"/>
      <c r="T73" s="819"/>
      <c r="U73" s="819"/>
      <c r="V73" s="819">
        <v>2141</v>
      </c>
      <c r="W73" s="819"/>
      <c r="X73" s="819"/>
      <c r="Y73" s="819"/>
      <c r="Z73" s="819"/>
      <c r="AA73" s="819">
        <v>10</v>
      </c>
      <c r="AB73" s="819"/>
      <c r="AC73" s="819"/>
      <c r="AD73" s="819"/>
      <c r="AE73" s="819"/>
      <c r="AF73" s="819">
        <v>10</v>
      </c>
      <c r="AG73" s="819"/>
      <c r="AH73" s="819"/>
      <c r="AI73" s="819"/>
      <c r="AJ73" s="819"/>
      <c r="AK73" s="819" t="s">
        <v>526</v>
      </c>
      <c r="AL73" s="819"/>
      <c r="AM73" s="819"/>
      <c r="AN73" s="819"/>
      <c r="AO73" s="819"/>
      <c r="AP73" s="819" t="s">
        <v>526</v>
      </c>
      <c r="AQ73" s="819"/>
      <c r="AR73" s="819"/>
      <c r="AS73" s="819"/>
      <c r="AT73" s="819"/>
      <c r="AU73" s="819" t="s">
        <v>526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533</v>
      </c>
      <c r="C74" s="862"/>
      <c r="D74" s="862"/>
      <c r="E74" s="862"/>
      <c r="F74" s="862"/>
      <c r="G74" s="862"/>
      <c r="H74" s="862"/>
      <c r="I74" s="862"/>
      <c r="J74" s="862"/>
      <c r="K74" s="862"/>
      <c r="L74" s="862"/>
      <c r="M74" s="862"/>
      <c r="N74" s="862"/>
      <c r="O74" s="862"/>
      <c r="P74" s="863"/>
      <c r="Q74" s="864">
        <v>395095</v>
      </c>
      <c r="R74" s="819"/>
      <c r="S74" s="819"/>
      <c r="T74" s="819"/>
      <c r="U74" s="819"/>
      <c r="V74" s="819">
        <v>382735</v>
      </c>
      <c r="W74" s="819"/>
      <c r="X74" s="819"/>
      <c r="Y74" s="819"/>
      <c r="Z74" s="819"/>
      <c r="AA74" s="819">
        <v>12360</v>
      </c>
      <c r="AB74" s="819"/>
      <c r="AC74" s="819"/>
      <c r="AD74" s="819"/>
      <c r="AE74" s="819"/>
      <c r="AF74" s="819">
        <v>12360</v>
      </c>
      <c r="AG74" s="819"/>
      <c r="AH74" s="819"/>
      <c r="AI74" s="819"/>
      <c r="AJ74" s="819"/>
      <c r="AK74" s="819">
        <v>2332</v>
      </c>
      <c r="AL74" s="819"/>
      <c r="AM74" s="819"/>
      <c r="AN74" s="819"/>
      <c r="AO74" s="819"/>
      <c r="AP74" s="819" t="s">
        <v>526</v>
      </c>
      <c r="AQ74" s="819"/>
      <c r="AR74" s="819"/>
      <c r="AS74" s="819"/>
      <c r="AT74" s="819"/>
      <c r="AU74" s="819" t="s">
        <v>526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534</v>
      </c>
      <c r="C75" s="862"/>
      <c r="D75" s="862"/>
      <c r="E75" s="862"/>
      <c r="F75" s="862"/>
      <c r="G75" s="862"/>
      <c r="H75" s="862"/>
      <c r="I75" s="862"/>
      <c r="J75" s="862"/>
      <c r="K75" s="862"/>
      <c r="L75" s="862"/>
      <c r="M75" s="862"/>
      <c r="N75" s="862"/>
      <c r="O75" s="862"/>
      <c r="P75" s="863"/>
      <c r="Q75" s="867">
        <v>300</v>
      </c>
      <c r="R75" s="868"/>
      <c r="S75" s="868"/>
      <c r="T75" s="868"/>
      <c r="U75" s="818"/>
      <c r="V75" s="869">
        <v>294</v>
      </c>
      <c r="W75" s="868"/>
      <c r="X75" s="868"/>
      <c r="Y75" s="868"/>
      <c r="Z75" s="818"/>
      <c r="AA75" s="869">
        <v>7</v>
      </c>
      <c r="AB75" s="868"/>
      <c r="AC75" s="868"/>
      <c r="AD75" s="868"/>
      <c r="AE75" s="818"/>
      <c r="AF75" s="869">
        <v>7</v>
      </c>
      <c r="AG75" s="868"/>
      <c r="AH75" s="868"/>
      <c r="AI75" s="868"/>
      <c r="AJ75" s="818"/>
      <c r="AK75" s="869">
        <v>4</v>
      </c>
      <c r="AL75" s="868"/>
      <c r="AM75" s="868"/>
      <c r="AN75" s="868"/>
      <c r="AO75" s="818"/>
      <c r="AP75" s="869" t="s">
        <v>526</v>
      </c>
      <c r="AQ75" s="868"/>
      <c r="AR75" s="868"/>
      <c r="AS75" s="868"/>
      <c r="AT75" s="818"/>
      <c r="AU75" s="869" t="s">
        <v>526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535</v>
      </c>
      <c r="C76" s="862"/>
      <c r="D76" s="862"/>
      <c r="E76" s="862"/>
      <c r="F76" s="862"/>
      <c r="G76" s="862"/>
      <c r="H76" s="862"/>
      <c r="I76" s="862"/>
      <c r="J76" s="862"/>
      <c r="K76" s="862"/>
      <c r="L76" s="862"/>
      <c r="M76" s="862"/>
      <c r="N76" s="862"/>
      <c r="O76" s="862"/>
      <c r="P76" s="863"/>
      <c r="Q76" s="867">
        <v>1</v>
      </c>
      <c r="R76" s="868"/>
      <c r="S76" s="868"/>
      <c r="T76" s="868"/>
      <c r="U76" s="818"/>
      <c r="V76" s="869">
        <v>1</v>
      </c>
      <c r="W76" s="868"/>
      <c r="X76" s="868"/>
      <c r="Y76" s="868"/>
      <c r="Z76" s="818"/>
      <c r="AA76" s="869">
        <v>0</v>
      </c>
      <c r="AB76" s="868"/>
      <c r="AC76" s="868"/>
      <c r="AD76" s="868"/>
      <c r="AE76" s="818"/>
      <c r="AF76" s="869">
        <v>0</v>
      </c>
      <c r="AG76" s="868"/>
      <c r="AH76" s="868"/>
      <c r="AI76" s="868"/>
      <c r="AJ76" s="818"/>
      <c r="AK76" s="869" t="s">
        <v>526</v>
      </c>
      <c r="AL76" s="868"/>
      <c r="AM76" s="868"/>
      <c r="AN76" s="868"/>
      <c r="AO76" s="818"/>
      <c r="AP76" s="869" t="s">
        <v>526</v>
      </c>
      <c r="AQ76" s="868"/>
      <c r="AR76" s="868"/>
      <c r="AS76" s="868"/>
      <c r="AT76" s="818"/>
      <c r="AU76" s="869" t="s">
        <v>526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363</v>
      </c>
      <c r="B88" s="778" t="s">
        <v>387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12644</v>
      </c>
      <c r="AG88" s="830"/>
      <c r="AH88" s="830"/>
      <c r="AI88" s="830"/>
      <c r="AJ88" s="830"/>
      <c r="AK88" s="827"/>
      <c r="AL88" s="827"/>
      <c r="AM88" s="827"/>
      <c r="AN88" s="827"/>
      <c r="AO88" s="827"/>
      <c r="AP88" s="830">
        <v>85</v>
      </c>
      <c r="AQ88" s="830"/>
      <c r="AR88" s="830"/>
      <c r="AS88" s="830"/>
      <c r="AT88" s="830"/>
      <c r="AU88" s="830">
        <v>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396</v>
      </c>
      <c r="AB109" s="883"/>
      <c r="AC109" s="883"/>
      <c r="AD109" s="883"/>
      <c r="AE109" s="884"/>
      <c r="AF109" s="882" t="s">
        <v>283</v>
      </c>
      <c r="AG109" s="883"/>
      <c r="AH109" s="883"/>
      <c r="AI109" s="883"/>
      <c r="AJ109" s="884"/>
      <c r="AK109" s="882" t="s">
        <v>282</v>
      </c>
      <c r="AL109" s="883"/>
      <c r="AM109" s="883"/>
      <c r="AN109" s="883"/>
      <c r="AO109" s="884"/>
      <c r="AP109" s="882" t="s">
        <v>397</v>
      </c>
      <c r="AQ109" s="883"/>
      <c r="AR109" s="883"/>
      <c r="AS109" s="883"/>
      <c r="AT109" s="885"/>
      <c r="AU109" s="904" t="s">
        <v>395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396</v>
      </c>
      <c r="BR109" s="883"/>
      <c r="BS109" s="883"/>
      <c r="BT109" s="883"/>
      <c r="BU109" s="884"/>
      <c r="BV109" s="882" t="s">
        <v>283</v>
      </c>
      <c r="BW109" s="883"/>
      <c r="BX109" s="883"/>
      <c r="BY109" s="883"/>
      <c r="BZ109" s="884"/>
      <c r="CA109" s="882" t="s">
        <v>282</v>
      </c>
      <c r="CB109" s="883"/>
      <c r="CC109" s="883"/>
      <c r="CD109" s="883"/>
      <c r="CE109" s="884"/>
      <c r="CF109" s="905" t="s">
        <v>397</v>
      </c>
      <c r="CG109" s="905"/>
      <c r="CH109" s="905"/>
      <c r="CI109" s="905"/>
      <c r="CJ109" s="905"/>
      <c r="CK109" s="882" t="s">
        <v>398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396</v>
      </c>
      <c r="DH109" s="883"/>
      <c r="DI109" s="883"/>
      <c r="DJ109" s="883"/>
      <c r="DK109" s="884"/>
      <c r="DL109" s="882" t="s">
        <v>283</v>
      </c>
      <c r="DM109" s="883"/>
      <c r="DN109" s="883"/>
      <c r="DO109" s="883"/>
      <c r="DP109" s="884"/>
      <c r="DQ109" s="882" t="s">
        <v>282</v>
      </c>
      <c r="DR109" s="883"/>
      <c r="DS109" s="883"/>
      <c r="DT109" s="883"/>
      <c r="DU109" s="884"/>
      <c r="DV109" s="882" t="s">
        <v>397</v>
      </c>
      <c r="DW109" s="883"/>
      <c r="DX109" s="883"/>
      <c r="DY109" s="883"/>
      <c r="DZ109" s="885"/>
    </row>
    <row r="110" spans="1:131" s="197" customFormat="1" ht="26.25" customHeight="1">
      <c r="A110" s="886" t="s">
        <v>399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537867</v>
      </c>
      <c r="AB110" s="890"/>
      <c r="AC110" s="890"/>
      <c r="AD110" s="890"/>
      <c r="AE110" s="891"/>
      <c r="AF110" s="892">
        <v>541319</v>
      </c>
      <c r="AG110" s="890"/>
      <c r="AH110" s="890"/>
      <c r="AI110" s="890"/>
      <c r="AJ110" s="891"/>
      <c r="AK110" s="892">
        <v>483195</v>
      </c>
      <c r="AL110" s="890"/>
      <c r="AM110" s="890"/>
      <c r="AN110" s="890"/>
      <c r="AO110" s="891"/>
      <c r="AP110" s="893">
        <v>4.8</v>
      </c>
      <c r="AQ110" s="894"/>
      <c r="AR110" s="894"/>
      <c r="AS110" s="894"/>
      <c r="AT110" s="895"/>
      <c r="AU110" s="896" t="s">
        <v>60</v>
      </c>
      <c r="AV110" s="897"/>
      <c r="AW110" s="897"/>
      <c r="AX110" s="897"/>
      <c r="AY110" s="898"/>
      <c r="AZ110" s="940" t="s">
        <v>400</v>
      </c>
      <c r="BA110" s="887"/>
      <c r="BB110" s="887"/>
      <c r="BC110" s="887"/>
      <c r="BD110" s="887"/>
      <c r="BE110" s="887"/>
      <c r="BF110" s="887"/>
      <c r="BG110" s="887"/>
      <c r="BH110" s="887"/>
      <c r="BI110" s="887"/>
      <c r="BJ110" s="887"/>
      <c r="BK110" s="887"/>
      <c r="BL110" s="887"/>
      <c r="BM110" s="887"/>
      <c r="BN110" s="887"/>
      <c r="BO110" s="887"/>
      <c r="BP110" s="888"/>
      <c r="BQ110" s="926">
        <v>4305046</v>
      </c>
      <c r="BR110" s="927"/>
      <c r="BS110" s="927"/>
      <c r="BT110" s="927"/>
      <c r="BU110" s="927"/>
      <c r="BV110" s="927">
        <v>3918440</v>
      </c>
      <c r="BW110" s="927"/>
      <c r="BX110" s="927"/>
      <c r="BY110" s="927"/>
      <c r="BZ110" s="927"/>
      <c r="CA110" s="927">
        <v>3577171</v>
      </c>
      <c r="CB110" s="927"/>
      <c r="CC110" s="927"/>
      <c r="CD110" s="927"/>
      <c r="CE110" s="927"/>
      <c r="CF110" s="941">
        <v>35.700000000000003</v>
      </c>
      <c r="CG110" s="942"/>
      <c r="CH110" s="942"/>
      <c r="CI110" s="942"/>
      <c r="CJ110" s="942"/>
      <c r="CK110" s="943" t="s">
        <v>401</v>
      </c>
      <c r="CL110" s="944"/>
      <c r="CM110" s="923" t="s">
        <v>402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1364098</v>
      </c>
      <c r="DH110" s="927"/>
      <c r="DI110" s="927"/>
      <c r="DJ110" s="927"/>
      <c r="DK110" s="927"/>
      <c r="DL110" s="927">
        <v>1173122</v>
      </c>
      <c r="DM110" s="927"/>
      <c r="DN110" s="927"/>
      <c r="DO110" s="927"/>
      <c r="DP110" s="927"/>
      <c r="DQ110" s="927">
        <v>981683</v>
      </c>
      <c r="DR110" s="927"/>
      <c r="DS110" s="927"/>
      <c r="DT110" s="927"/>
      <c r="DU110" s="927"/>
      <c r="DV110" s="928">
        <v>9.8000000000000007</v>
      </c>
      <c r="DW110" s="928"/>
      <c r="DX110" s="928"/>
      <c r="DY110" s="928"/>
      <c r="DZ110" s="929"/>
    </row>
    <row r="111" spans="1:131" s="197" customFormat="1" ht="26.25" customHeight="1">
      <c r="A111" s="930" t="s">
        <v>403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404</v>
      </c>
      <c r="BA111" s="950"/>
      <c r="BB111" s="950"/>
      <c r="BC111" s="950"/>
      <c r="BD111" s="950"/>
      <c r="BE111" s="950"/>
      <c r="BF111" s="950"/>
      <c r="BG111" s="950"/>
      <c r="BH111" s="950"/>
      <c r="BI111" s="950"/>
      <c r="BJ111" s="950"/>
      <c r="BK111" s="950"/>
      <c r="BL111" s="950"/>
      <c r="BM111" s="950"/>
      <c r="BN111" s="950"/>
      <c r="BO111" s="950"/>
      <c r="BP111" s="951"/>
      <c r="BQ111" s="919">
        <v>1453189</v>
      </c>
      <c r="BR111" s="920"/>
      <c r="BS111" s="920"/>
      <c r="BT111" s="920"/>
      <c r="BU111" s="920"/>
      <c r="BV111" s="920">
        <v>1301647</v>
      </c>
      <c r="BW111" s="920"/>
      <c r="BX111" s="920"/>
      <c r="BY111" s="920"/>
      <c r="BZ111" s="920"/>
      <c r="CA111" s="920">
        <v>1023042</v>
      </c>
      <c r="CB111" s="920"/>
      <c r="CC111" s="920"/>
      <c r="CD111" s="920"/>
      <c r="CE111" s="920"/>
      <c r="CF111" s="914">
        <v>10.199999999999999</v>
      </c>
      <c r="CG111" s="915"/>
      <c r="CH111" s="915"/>
      <c r="CI111" s="915"/>
      <c r="CJ111" s="915"/>
      <c r="CK111" s="945"/>
      <c r="CL111" s="946"/>
      <c r="CM111" s="916" t="s">
        <v>405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c r="A112" s="952" t="s">
        <v>406</v>
      </c>
      <c r="B112" s="953"/>
      <c r="C112" s="950" t="s">
        <v>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408</v>
      </c>
      <c r="BA112" s="950"/>
      <c r="BB112" s="950"/>
      <c r="BC112" s="950"/>
      <c r="BD112" s="950"/>
      <c r="BE112" s="950"/>
      <c r="BF112" s="950"/>
      <c r="BG112" s="950"/>
      <c r="BH112" s="950"/>
      <c r="BI112" s="950"/>
      <c r="BJ112" s="950"/>
      <c r="BK112" s="950"/>
      <c r="BL112" s="950"/>
      <c r="BM112" s="950"/>
      <c r="BN112" s="950"/>
      <c r="BO112" s="950"/>
      <c r="BP112" s="951"/>
      <c r="BQ112" s="919">
        <v>2623114</v>
      </c>
      <c r="BR112" s="920"/>
      <c r="BS112" s="920"/>
      <c r="BT112" s="920"/>
      <c r="BU112" s="920"/>
      <c r="BV112" s="920">
        <v>2499123</v>
      </c>
      <c r="BW112" s="920"/>
      <c r="BX112" s="920"/>
      <c r="BY112" s="920"/>
      <c r="BZ112" s="920"/>
      <c r="CA112" s="920">
        <v>2352820</v>
      </c>
      <c r="CB112" s="920"/>
      <c r="CC112" s="920"/>
      <c r="CD112" s="920"/>
      <c r="CE112" s="920"/>
      <c r="CF112" s="914">
        <v>23.5</v>
      </c>
      <c r="CG112" s="915"/>
      <c r="CH112" s="915"/>
      <c r="CI112" s="915"/>
      <c r="CJ112" s="915"/>
      <c r="CK112" s="945"/>
      <c r="CL112" s="946"/>
      <c r="CM112" s="916" t="s">
        <v>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c r="A113" s="954"/>
      <c r="B113" s="955"/>
      <c r="C113" s="950" t="s">
        <v>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243327</v>
      </c>
      <c r="AB113" s="934"/>
      <c r="AC113" s="934"/>
      <c r="AD113" s="934"/>
      <c r="AE113" s="935"/>
      <c r="AF113" s="936">
        <v>234517</v>
      </c>
      <c r="AG113" s="934"/>
      <c r="AH113" s="934"/>
      <c r="AI113" s="934"/>
      <c r="AJ113" s="935"/>
      <c r="AK113" s="936">
        <v>224750</v>
      </c>
      <c r="AL113" s="934"/>
      <c r="AM113" s="934"/>
      <c r="AN113" s="934"/>
      <c r="AO113" s="935"/>
      <c r="AP113" s="937">
        <v>2.2000000000000002</v>
      </c>
      <c r="AQ113" s="938"/>
      <c r="AR113" s="938"/>
      <c r="AS113" s="938"/>
      <c r="AT113" s="939"/>
      <c r="AU113" s="899"/>
      <c r="AV113" s="900"/>
      <c r="AW113" s="900"/>
      <c r="AX113" s="900"/>
      <c r="AY113" s="901"/>
      <c r="AZ113" s="949" t="s">
        <v>411</v>
      </c>
      <c r="BA113" s="950"/>
      <c r="BB113" s="950"/>
      <c r="BC113" s="950"/>
      <c r="BD113" s="950"/>
      <c r="BE113" s="950"/>
      <c r="BF113" s="950"/>
      <c r="BG113" s="950"/>
      <c r="BH113" s="950"/>
      <c r="BI113" s="950"/>
      <c r="BJ113" s="950"/>
      <c r="BK113" s="950"/>
      <c r="BL113" s="950"/>
      <c r="BM113" s="950"/>
      <c r="BN113" s="950"/>
      <c r="BO113" s="950"/>
      <c r="BP113" s="951"/>
      <c r="BQ113" s="919">
        <v>12307</v>
      </c>
      <c r="BR113" s="920"/>
      <c r="BS113" s="920"/>
      <c r="BT113" s="920"/>
      <c r="BU113" s="920"/>
      <c r="BV113" s="920">
        <v>10739</v>
      </c>
      <c r="BW113" s="920"/>
      <c r="BX113" s="920"/>
      <c r="BY113" s="920"/>
      <c r="BZ113" s="920"/>
      <c r="CA113" s="920">
        <v>9146</v>
      </c>
      <c r="CB113" s="920"/>
      <c r="CC113" s="920"/>
      <c r="CD113" s="920"/>
      <c r="CE113" s="920"/>
      <c r="CF113" s="914">
        <v>0.1</v>
      </c>
      <c r="CG113" s="915"/>
      <c r="CH113" s="915"/>
      <c r="CI113" s="915"/>
      <c r="CJ113" s="915"/>
      <c r="CK113" s="945"/>
      <c r="CL113" s="946"/>
      <c r="CM113" s="916" t="s">
        <v>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108</v>
      </c>
      <c r="DH113" s="959"/>
      <c r="DI113" s="959"/>
      <c r="DJ113" s="959"/>
      <c r="DK113" s="960"/>
      <c r="DL113" s="961" t="s">
        <v>108</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c r="A114" s="954"/>
      <c r="B114" s="955"/>
      <c r="C114" s="950" t="s">
        <v>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191</v>
      </c>
      <c r="AB114" s="959"/>
      <c r="AC114" s="959"/>
      <c r="AD114" s="959"/>
      <c r="AE114" s="960"/>
      <c r="AF114" s="961">
        <v>1765</v>
      </c>
      <c r="AG114" s="959"/>
      <c r="AH114" s="959"/>
      <c r="AI114" s="959"/>
      <c r="AJ114" s="960"/>
      <c r="AK114" s="961">
        <v>1765</v>
      </c>
      <c r="AL114" s="959"/>
      <c r="AM114" s="959"/>
      <c r="AN114" s="959"/>
      <c r="AO114" s="960"/>
      <c r="AP114" s="962">
        <v>0</v>
      </c>
      <c r="AQ114" s="963"/>
      <c r="AR114" s="963"/>
      <c r="AS114" s="963"/>
      <c r="AT114" s="964"/>
      <c r="AU114" s="899"/>
      <c r="AV114" s="900"/>
      <c r="AW114" s="900"/>
      <c r="AX114" s="900"/>
      <c r="AY114" s="901"/>
      <c r="AZ114" s="949" t="s">
        <v>414</v>
      </c>
      <c r="BA114" s="950"/>
      <c r="BB114" s="950"/>
      <c r="BC114" s="950"/>
      <c r="BD114" s="950"/>
      <c r="BE114" s="950"/>
      <c r="BF114" s="950"/>
      <c r="BG114" s="950"/>
      <c r="BH114" s="950"/>
      <c r="BI114" s="950"/>
      <c r="BJ114" s="950"/>
      <c r="BK114" s="950"/>
      <c r="BL114" s="950"/>
      <c r="BM114" s="950"/>
      <c r="BN114" s="950"/>
      <c r="BO114" s="950"/>
      <c r="BP114" s="951"/>
      <c r="BQ114" s="919">
        <v>1769114</v>
      </c>
      <c r="BR114" s="920"/>
      <c r="BS114" s="920"/>
      <c r="BT114" s="920"/>
      <c r="BU114" s="920"/>
      <c r="BV114" s="920">
        <v>1611773</v>
      </c>
      <c r="BW114" s="920"/>
      <c r="BX114" s="920"/>
      <c r="BY114" s="920"/>
      <c r="BZ114" s="920"/>
      <c r="CA114" s="920">
        <v>1568441</v>
      </c>
      <c r="CB114" s="920"/>
      <c r="CC114" s="920"/>
      <c r="CD114" s="920"/>
      <c r="CE114" s="920"/>
      <c r="CF114" s="914">
        <v>15.7</v>
      </c>
      <c r="CG114" s="915"/>
      <c r="CH114" s="915"/>
      <c r="CI114" s="915"/>
      <c r="CJ114" s="915"/>
      <c r="CK114" s="945"/>
      <c r="CL114" s="946"/>
      <c r="CM114" s="916" t="s">
        <v>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c r="A115" s="954"/>
      <c r="B115" s="955"/>
      <c r="C115" s="950" t="s">
        <v>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217089</v>
      </c>
      <c r="AB115" s="934"/>
      <c r="AC115" s="934"/>
      <c r="AD115" s="934"/>
      <c r="AE115" s="935"/>
      <c r="AF115" s="936">
        <v>215342</v>
      </c>
      <c r="AG115" s="934"/>
      <c r="AH115" s="934"/>
      <c r="AI115" s="934"/>
      <c r="AJ115" s="935"/>
      <c r="AK115" s="936">
        <v>217010</v>
      </c>
      <c r="AL115" s="934"/>
      <c r="AM115" s="934"/>
      <c r="AN115" s="934"/>
      <c r="AO115" s="935"/>
      <c r="AP115" s="937">
        <v>2.2000000000000002</v>
      </c>
      <c r="AQ115" s="938"/>
      <c r="AR115" s="938"/>
      <c r="AS115" s="938"/>
      <c r="AT115" s="939"/>
      <c r="AU115" s="899"/>
      <c r="AV115" s="900"/>
      <c r="AW115" s="900"/>
      <c r="AX115" s="900"/>
      <c r="AY115" s="901"/>
      <c r="AZ115" s="949" t="s">
        <v>417</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t="s">
        <v>108</v>
      </c>
      <c r="BW115" s="920"/>
      <c r="BX115" s="920"/>
      <c r="BY115" s="920"/>
      <c r="BZ115" s="920"/>
      <c r="CA115" s="920" t="s">
        <v>108</v>
      </c>
      <c r="CB115" s="920"/>
      <c r="CC115" s="920"/>
      <c r="CD115" s="920"/>
      <c r="CE115" s="920"/>
      <c r="CF115" s="914" t="s">
        <v>108</v>
      </c>
      <c r="CG115" s="915"/>
      <c r="CH115" s="915"/>
      <c r="CI115" s="915"/>
      <c r="CJ115" s="915"/>
      <c r="CK115" s="945"/>
      <c r="CL115" s="946"/>
      <c r="CM115" s="949" t="s">
        <v>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c r="A116" s="956"/>
      <c r="B116" s="957"/>
      <c r="C116" s="971" t="s">
        <v>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420</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18023</v>
      </c>
      <c r="DH116" s="959"/>
      <c r="DI116" s="959"/>
      <c r="DJ116" s="959"/>
      <c r="DK116" s="960"/>
      <c r="DL116" s="961">
        <v>14746</v>
      </c>
      <c r="DM116" s="959"/>
      <c r="DN116" s="959"/>
      <c r="DO116" s="959"/>
      <c r="DP116" s="960"/>
      <c r="DQ116" s="961">
        <v>11797</v>
      </c>
      <c r="DR116" s="959"/>
      <c r="DS116" s="959"/>
      <c r="DT116" s="959"/>
      <c r="DU116" s="960"/>
      <c r="DV116" s="962">
        <v>0.1</v>
      </c>
      <c r="DW116" s="963"/>
      <c r="DX116" s="963"/>
      <c r="DY116" s="963"/>
      <c r="DZ116" s="964"/>
    </row>
    <row r="117" spans="1:130" s="197" customFormat="1" ht="26.25" customHeight="1">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422</v>
      </c>
      <c r="Z117" s="884"/>
      <c r="AA117" s="996">
        <v>998474</v>
      </c>
      <c r="AB117" s="966"/>
      <c r="AC117" s="966"/>
      <c r="AD117" s="966"/>
      <c r="AE117" s="967"/>
      <c r="AF117" s="965">
        <v>992943</v>
      </c>
      <c r="AG117" s="966"/>
      <c r="AH117" s="966"/>
      <c r="AI117" s="966"/>
      <c r="AJ117" s="967"/>
      <c r="AK117" s="965">
        <v>926720</v>
      </c>
      <c r="AL117" s="966"/>
      <c r="AM117" s="966"/>
      <c r="AN117" s="966"/>
      <c r="AO117" s="967"/>
      <c r="AP117" s="968"/>
      <c r="AQ117" s="969"/>
      <c r="AR117" s="969"/>
      <c r="AS117" s="969"/>
      <c r="AT117" s="970"/>
      <c r="AU117" s="899"/>
      <c r="AV117" s="900"/>
      <c r="AW117" s="900"/>
      <c r="AX117" s="900"/>
      <c r="AY117" s="901"/>
      <c r="AZ117" s="995" t="s">
        <v>423</v>
      </c>
      <c r="BA117" s="971"/>
      <c r="BB117" s="971"/>
      <c r="BC117" s="971"/>
      <c r="BD117" s="971"/>
      <c r="BE117" s="971"/>
      <c r="BF117" s="971"/>
      <c r="BG117" s="971"/>
      <c r="BH117" s="971"/>
      <c r="BI117" s="971"/>
      <c r="BJ117" s="971"/>
      <c r="BK117" s="971"/>
      <c r="BL117" s="971"/>
      <c r="BM117" s="971"/>
      <c r="BN117" s="971"/>
      <c r="BO117" s="971"/>
      <c r="BP117" s="972"/>
      <c r="BQ117" s="985" t="s">
        <v>424</v>
      </c>
      <c r="BR117" s="986"/>
      <c r="BS117" s="986"/>
      <c r="BT117" s="986"/>
      <c r="BU117" s="986"/>
      <c r="BV117" s="986" t="s">
        <v>424</v>
      </c>
      <c r="BW117" s="986"/>
      <c r="BX117" s="986"/>
      <c r="BY117" s="986"/>
      <c r="BZ117" s="986"/>
      <c r="CA117" s="986" t="s">
        <v>424</v>
      </c>
      <c r="CB117" s="986"/>
      <c r="CC117" s="986"/>
      <c r="CD117" s="986"/>
      <c r="CE117" s="986"/>
      <c r="CF117" s="914" t="s">
        <v>424</v>
      </c>
      <c r="CG117" s="915"/>
      <c r="CH117" s="915"/>
      <c r="CI117" s="915"/>
      <c r="CJ117" s="915"/>
      <c r="CK117" s="945"/>
      <c r="CL117" s="946"/>
      <c r="CM117" s="916" t="s">
        <v>425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424</v>
      </c>
      <c r="DH117" s="959"/>
      <c r="DI117" s="959"/>
      <c r="DJ117" s="959"/>
      <c r="DK117" s="960"/>
      <c r="DL117" s="961" t="s">
        <v>424</v>
      </c>
      <c r="DM117" s="959"/>
      <c r="DN117" s="959"/>
      <c r="DO117" s="959"/>
      <c r="DP117" s="960"/>
      <c r="DQ117" s="961" t="s">
        <v>424</v>
      </c>
      <c r="DR117" s="959"/>
      <c r="DS117" s="959"/>
      <c r="DT117" s="959"/>
      <c r="DU117" s="960"/>
      <c r="DV117" s="962" t="s">
        <v>424</v>
      </c>
      <c r="DW117" s="963"/>
      <c r="DX117" s="963"/>
      <c r="DY117" s="963"/>
      <c r="DZ117" s="964"/>
    </row>
    <row r="118" spans="1:130" s="197" customFormat="1" ht="26.25" customHeight="1">
      <c r="A118" s="904" t="s">
        <v>398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396</v>
      </c>
      <c r="AB118" s="883"/>
      <c r="AC118" s="883"/>
      <c r="AD118" s="883"/>
      <c r="AE118" s="884"/>
      <c r="AF118" s="882" t="s">
        <v>283</v>
      </c>
      <c r="AG118" s="883"/>
      <c r="AH118" s="883"/>
      <c r="AI118" s="883"/>
      <c r="AJ118" s="884"/>
      <c r="AK118" s="882" t="s">
        <v>282</v>
      </c>
      <c r="AL118" s="883"/>
      <c r="AM118" s="883"/>
      <c r="AN118" s="883"/>
      <c r="AO118" s="884"/>
      <c r="AP118" s="990" t="s">
        <v>397</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426</v>
      </c>
      <c r="BP118" s="994"/>
      <c r="BQ118" s="985">
        <v>10162770</v>
      </c>
      <c r="BR118" s="986"/>
      <c r="BS118" s="986"/>
      <c r="BT118" s="986"/>
      <c r="BU118" s="986"/>
      <c r="BV118" s="986">
        <v>9341722</v>
      </c>
      <c r="BW118" s="986"/>
      <c r="BX118" s="986"/>
      <c r="BY118" s="986"/>
      <c r="BZ118" s="986"/>
      <c r="CA118" s="986">
        <v>8530620</v>
      </c>
      <c r="CB118" s="986"/>
      <c r="CC118" s="986"/>
      <c r="CD118" s="986"/>
      <c r="CE118" s="986"/>
      <c r="CF118" s="987"/>
      <c r="CG118" s="988"/>
      <c r="CH118" s="988"/>
      <c r="CI118" s="988"/>
      <c r="CJ118" s="989"/>
      <c r="CK118" s="945"/>
      <c r="CL118" s="946"/>
      <c r="CM118" s="916" t="s">
        <v>427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c r="A119" s="974" t="s">
        <v>401</v>
      </c>
      <c r="B119" s="944"/>
      <c r="C119" s="923" t="s">
        <v>402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191595</v>
      </c>
      <c r="AB119" s="890"/>
      <c r="AC119" s="890"/>
      <c r="AD119" s="890"/>
      <c r="AE119" s="891"/>
      <c r="AF119" s="892">
        <v>190976</v>
      </c>
      <c r="AG119" s="890"/>
      <c r="AH119" s="890"/>
      <c r="AI119" s="890"/>
      <c r="AJ119" s="891"/>
      <c r="AK119" s="892">
        <v>191007</v>
      </c>
      <c r="AL119" s="890"/>
      <c r="AM119" s="890"/>
      <c r="AN119" s="890"/>
      <c r="AO119" s="891"/>
      <c r="AP119" s="893">
        <v>1.9</v>
      </c>
      <c r="AQ119" s="894"/>
      <c r="AR119" s="894"/>
      <c r="AS119" s="894"/>
      <c r="AT119" s="895"/>
      <c r="AU119" s="977" t="s">
        <v>428</v>
      </c>
      <c r="AV119" s="978"/>
      <c r="AW119" s="978"/>
      <c r="AX119" s="978"/>
      <c r="AY119" s="979"/>
      <c r="AZ119" s="940" t="s">
        <v>429</v>
      </c>
      <c r="BA119" s="887"/>
      <c r="BB119" s="887"/>
      <c r="BC119" s="887"/>
      <c r="BD119" s="887"/>
      <c r="BE119" s="887"/>
      <c r="BF119" s="887"/>
      <c r="BG119" s="887"/>
      <c r="BH119" s="887"/>
      <c r="BI119" s="887"/>
      <c r="BJ119" s="887"/>
      <c r="BK119" s="887"/>
      <c r="BL119" s="887"/>
      <c r="BM119" s="887"/>
      <c r="BN119" s="887"/>
      <c r="BO119" s="887"/>
      <c r="BP119" s="888"/>
      <c r="BQ119" s="926">
        <v>5733675</v>
      </c>
      <c r="BR119" s="927"/>
      <c r="BS119" s="927"/>
      <c r="BT119" s="927"/>
      <c r="BU119" s="927"/>
      <c r="BV119" s="927">
        <v>7014751</v>
      </c>
      <c r="BW119" s="927"/>
      <c r="BX119" s="927"/>
      <c r="BY119" s="927"/>
      <c r="BZ119" s="927"/>
      <c r="CA119" s="927">
        <v>7848327</v>
      </c>
      <c r="CB119" s="927"/>
      <c r="CC119" s="927"/>
      <c r="CD119" s="927"/>
      <c r="CE119" s="927"/>
      <c r="CF119" s="941">
        <v>78.400000000000006</v>
      </c>
      <c r="CG119" s="942"/>
      <c r="CH119" s="942"/>
      <c r="CI119" s="942"/>
      <c r="CJ119" s="942"/>
      <c r="CK119" s="947"/>
      <c r="CL119" s="948"/>
      <c r="CM119" s="1004" t="s">
        <v>430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71068</v>
      </c>
      <c r="DH119" s="998"/>
      <c r="DI119" s="998"/>
      <c r="DJ119" s="998"/>
      <c r="DK119" s="999"/>
      <c r="DL119" s="1000">
        <v>113779</v>
      </c>
      <c r="DM119" s="998"/>
      <c r="DN119" s="998"/>
      <c r="DO119" s="998"/>
      <c r="DP119" s="999"/>
      <c r="DQ119" s="1000">
        <v>29562</v>
      </c>
      <c r="DR119" s="998"/>
      <c r="DS119" s="998"/>
      <c r="DT119" s="998"/>
      <c r="DU119" s="999"/>
      <c r="DV119" s="1001">
        <v>0.3</v>
      </c>
      <c r="DW119" s="1002"/>
      <c r="DX119" s="1002"/>
      <c r="DY119" s="1002"/>
      <c r="DZ119" s="1003"/>
    </row>
    <row r="120" spans="1:130" s="197" customFormat="1" ht="26.25" customHeight="1">
      <c r="A120" s="975"/>
      <c r="B120" s="946"/>
      <c r="C120" s="916" t="s">
        <v>405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431</v>
      </c>
      <c r="BA120" s="950"/>
      <c r="BB120" s="950"/>
      <c r="BC120" s="950"/>
      <c r="BD120" s="950"/>
      <c r="BE120" s="950"/>
      <c r="BF120" s="950"/>
      <c r="BG120" s="950"/>
      <c r="BH120" s="950"/>
      <c r="BI120" s="950"/>
      <c r="BJ120" s="950"/>
      <c r="BK120" s="950"/>
      <c r="BL120" s="950"/>
      <c r="BM120" s="950"/>
      <c r="BN120" s="950"/>
      <c r="BO120" s="950"/>
      <c r="BP120" s="951"/>
      <c r="BQ120" s="919">
        <v>1615099</v>
      </c>
      <c r="BR120" s="920"/>
      <c r="BS120" s="920"/>
      <c r="BT120" s="920"/>
      <c r="BU120" s="920"/>
      <c r="BV120" s="920">
        <v>1669639</v>
      </c>
      <c r="BW120" s="920"/>
      <c r="BX120" s="920"/>
      <c r="BY120" s="920"/>
      <c r="BZ120" s="920"/>
      <c r="CA120" s="920">
        <v>1733650</v>
      </c>
      <c r="CB120" s="920"/>
      <c r="CC120" s="920"/>
      <c r="CD120" s="920"/>
      <c r="CE120" s="920"/>
      <c r="CF120" s="914">
        <v>17.3</v>
      </c>
      <c r="CG120" s="915"/>
      <c r="CH120" s="915"/>
      <c r="CI120" s="915"/>
      <c r="CJ120" s="915"/>
      <c r="CK120" s="1013" t="s">
        <v>432</v>
      </c>
      <c r="CL120" s="1014"/>
      <c r="CM120" s="1014"/>
      <c r="CN120" s="1014"/>
      <c r="CO120" s="1015"/>
      <c r="CP120" s="1021" t="s">
        <v>380</v>
      </c>
      <c r="CQ120" s="1022"/>
      <c r="CR120" s="1022"/>
      <c r="CS120" s="1022"/>
      <c r="CT120" s="1022"/>
      <c r="CU120" s="1022"/>
      <c r="CV120" s="1022"/>
      <c r="CW120" s="1022"/>
      <c r="CX120" s="1022"/>
      <c r="CY120" s="1022"/>
      <c r="CZ120" s="1022"/>
      <c r="DA120" s="1022"/>
      <c r="DB120" s="1022"/>
      <c r="DC120" s="1022"/>
      <c r="DD120" s="1022"/>
      <c r="DE120" s="1022"/>
      <c r="DF120" s="1023"/>
      <c r="DG120" s="926">
        <v>2623114</v>
      </c>
      <c r="DH120" s="927"/>
      <c r="DI120" s="927"/>
      <c r="DJ120" s="927"/>
      <c r="DK120" s="927"/>
      <c r="DL120" s="927">
        <v>2499123</v>
      </c>
      <c r="DM120" s="927"/>
      <c r="DN120" s="927"/>
      <c r="DO120" s="927"/>
      <c r="DP120" s="927"/>
      <c r="DQ120" s="927">
        <v>2352820</v>
      </c>
      <c r="DR120" s="927"/>
      <c r="DS120" s="927"/>
      <c r="DT120" s="927"/>
      <c r="DU120" s="927"/>
      <c r="DV120" s="928">
        <v>23.5</v>
      </c>
      <c r="DW120" s="928"/>
      <c r="DX120" s="928"/>
      <c r="DY120" s="928"/>
      <c r="DZ120" s="929"/>
    </row>
    <row r="121" spans="1:130" s="197" customFormat="1" ht="26.25" customHeight="1">
      <c r="A121" s="975"/>
      <c r="B121" s="946"/>
      <c r="C121" s="1010" t="s">
        <v>433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434</v>
      </c>
      <c r="BA121" s="971"/>
      <c r="BB121" s="971"/>
      <c r="BC121" s="971"/>
      <c r="BD121" s="971"/>
      <c r="BE121" s="971"/>
      <c r="BF121" s="971"/>
      <c r="BG121" s="971"/>
      <c r="BH121" s="971"/>
      <c r="BI121" s="971"/>
      <c r="BJ121" s="971"/>
      <c r="BK121" s="971"/>
      <c r="BL121" s="971"/>
      <c r="BM121" s="971"/>
      <c r="BN121" s="971"/>
      <c r="BO121" s="971"/>
      <c r="BP121" s="972"/>
      <c r="BQ121" s="985">
        <v>6153275</v>
      </c>
      <c r="BR121" s="986"/>
      <c r="BS121" s="986"/>
      <c r="BT121" s="986"/>
      <c r="BU121" s="986"/>
      <c r="BV121" s="986">
        <v>5681389</v>
      </c>
      <c r="BW121" s="986"/>
      <c r="BX121" s="986"/>
      <c r="BY121" s="986"/>
      <c r="BZ121" s="986"/>
      <c r="CA121" s="986">
        <v>5303173</v>
      </c>
      <c r="CB121" s="986"/>
      <c r="CC121" s="986"/>
      <c r="CD121" s="986"/>
      <c r="CE121" s="986"/>
      <c r="CF121" s="1024">
        <v>53</v>
      </c>
      <c r="CG121" s="1025"/>
      <c r="CH121" s="1025"/>
      <c r="CI121" s="1025"/>
      <c r="CJ121" s="1025"/>
      <c r="CK121" s="1016"/>
      <c r="CL121" s="1017"/>
      <c r="CM121" s="1017"/>
      <c r="CN121" s="1017"/>
      <c r="CO121" s="1018"/>
      <c r="CP121" s="1007" t="s">
        <v>376</v>
      </c>
      <c r="CQ121" s="1008"/>
      <c r="CR121" s="1008"/>
      <c r="CS121" s="1008"/>
      <c r="CT121" s="1008"/>
      <c r="CU121" s="1008"/>
      <c r="CV121" s="1008"/>
      <c r="CW121" s="1008"/>
      <c r="CX121" s="1008"/>
      <c r="CY121" s="1008"/>
      <c r="CZ121" s="1008"/>
      <c r="DA121" s="1008"/>
      <c r="DB121" s="1008"/>
      <c r="DC121" s="1008"/>
      <c r="DD121" s="1008"/>
      <c r="DE121" s="1008"/>
      <c r="DF121" s="1009"/>
      <c r="DG121" s="919" t="s">
        <v>108</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c r="A122" s="975"/>
      <c r="B122" s="946"/>
      <c r="C122" s="916" t="s">
        <v>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435</v>
      </c>
      <c r="BP122" s="994"/>
      <c r="BQ122" s="1034">
        <v>13502049</v>
      </c>
      <c r="BR122" s="1035"/>
      <c r="BS122" s="1035"/>
      <c r="BT122" s="1035"/>
      <c r="BU122" s="1035"/>
      <c r="BV122" s="1035">
        <v>14365779</v>
      </c>
      <c r="BW122" s="1035"/>
      <c r="BX122" s="1035"/>
      <c r="BY122" s="1035"/>
      <c r="BZ122" s="1035"/>
      <c r="CA122" s="1035">
        <v>14885150</v>
      </c>
      <c r="CB122" s="1035"/>
      <c r="CC122" s="1035"/>
      <c r="CD122" s="1035"/>
      <c r="CE122" s="1035"/>
      <c r="CF122" s="987"/>
      <c r="CG122" s="988"/>
      <c r="CH122" s="988"/>
      <c r="CI122" s="988"/>
      <c r="CJ122" s="989"/>
      <c r="CK122" s="1016"/>
      <c r="CL122" s="1017"/>
      <c r="CM122" s="1017"/>
      <c r="CN122" s="1017"/>
      <c r="CO122" s="1018"/>
      <c r="CP122" s="1007" t="s">
        <v>377</v>
      </c>
      <c r="CQ122" s="1008"/>
      <c r="CR122" s="1008"/>
      <c r="CS122" s="1008"/>
      <c r="CT122" s="1008"/>
      <c r="CU122" s="1008"/>
      <c r="CV122" s="1008"/>
      <c r="CW122" s="1008"/>
      <c r="CX122" s="1008"/>
      <c r="CY122" s="1008"/>
      <c r="CZ122" s="1008"/>
      <c r="DA122" s="1008"/>
      <c r="DB122" s="1008"/>
      <c r="DC122" s="1008"/>
      <c r="DD122" s="1008"/>
      <c r="DE122" s="1008"/>
      <c r="DF122" s="1009"/>
      <c r="DG122" s="919" t="s">
        <v>108</v>
      </c>
      <c r="DH122" s="920"/>
      <c r="DI122" s="920"/>
      <c r="DJ122" s="920"/>
      <c r="DK122" s="920"/>
      <c r="DL122" s="920" t="s">
        <v>108</v>
      </c>
      <c r="DM122" s="920"/>
      <c r="DN122" s="920"/>
      <c r="DO122" s="920"/>
      <c r="DP122" s="920"/>
      <c r="DQ122" s="920" t="s">
        <v>108</v>
      </c>
      <c r="DR122" s="920"/>
      <c r="DS122" s="920"/>
      <c r="DT122" s="920"/>
      <c r="DU122" s="920"/>
      <c r="DV122" s="921" t="s">
        <v>108</v>
      </c>
      <c r="DW122" s="921"/>
      <c r="DX122" s="921"/>
      <c r="DY122" s="921"/>
      <c r="DZ122" s="922"/>
    </row>
    <row r="123" spans="1:130" s="197" customFormat="1" ht="26.25" customHeight="1" thickBot="1">
      <c r="A123" s="975"/>
      <c r="B123" s="946"/>
      <c r="C123" s="916" t="s">
        <v>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3605</v>
      </c>
      <c r="AB123" s="959"/>
      <c r="AC123" s="959"/>
      <c r="AD123" s="959"/>
      <c r="AE123" s="960"/>
      <c r="AF123" s="961">
        <v>3277</v>
      </c>
      <c r="AG123" s="959"/>
      <c r="AH123" s="959"/>
      <c r="AI123" s="959"/>
      <c r="AJ123" s="960"/>
      <c r="AK123" s="961">
        <v>2949</v>
      </c>
      <c r="AL123" s="959"/>
      <c r="AM123" s="959"/>
      <c r="AN123" s="959"/>
      <c r="AO123" s="960"/>
      <c r="AP123" s="962">
        <v>0</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108</v>
      </c>
      <c r="BR123" s="1027"/>
      <c r="BS123" s="1027"/>
      <c r="BT123" s="1027"/>
      <c r="BU123" s="1027"/>
      <c r="BV123" s="1027" t="s">
        <v>108</v>
      </c>
      <c r="BW123" s="1027"/>
      <c r="BX123" s="1027"/>
      <c r="BY123" s="1027"/>
      <c r="BZ123" s="1027"/>
      <c r="CA123" s="1027" t="s">
        <v>108</v>
      </c>
      <c r="CB123" s="1027"/>
      <c r="CC123" s="1027"/>
      <c r="CD123" s="1027"/>
      <c r="CE123" s="1027"/>
      <c r="CF123" s="1028"/>
      <c r="CG123" s="1029"/>
      <c r="CH123" s="1029"/>
      <c r="CI123" s="1029"/>
      <c r="CJ123" s="1030"/>
      <c r="CK123" s="1016"/>
      <c r="CL123" s="1017"/>
      <c r="CM123" s="1017"/>
      <c r="CN123" s="1017"/>
      <c r="CO123" s="1018"/>
      <c r="CP123" s="1007" t="s">
        <v>375</v>
      </c>
      <c r="CQ123" s="1008"/>
      <c r="CR123" s="1008"/>
      <c r="CS123" s="1008"/>
      <c r="CT123" s="1008"/>
      <c r="CU123" s="1008"/>
      <c r="CV123" s="1008"/>
      <c r="CW123" s="1008"/>
      <c r="CX123" s="1008"/>
      <c r="CY123" s="1008"/>
      <c r="CZ123" s="1008"/>
      <c r="DA123" s="1008"/>
      <c r="DB123" s="1008"/>
      <c r="DC123" s="1008"/>
      <c r="DD123" s="1008"/>
      <c r="DE123" s="1008"/>
      <c r="DF123" s="1009"/>
      <c r="DG123" s="958" t="s">
        <v>108</v>
      </c>
      <c r="DH123" s="959"/>
      <c r="DI123" s="959"/>
      <c r="DJ123" s="959"/>
      <c r="DK123" s="960"/>
      <c r="DL123" s="961" t="s">
        <v>108</v>
      </c>
      <c r="DM123" s="959"/>
      <c r="DN123" s="959"/>
      <c r="DO123" s="959"/>
      <c r="DP123" s="960"/>
      <c r="DQ123" s="961" t="s">
        <v>108</v>
      </c>
      <c r="DR123" s="959"/>
      <c r="DS123" s="959"/>
      <c r="DT123" s="959"/>
      <c r="DU123" s="960"/>
      <c r="DV123" s="962" t="s">
        <v>108</v>
      </c>
      <c r="DW123" s="963"/>
      <c r="DX123" s="963"/>
      <c r="DY123" s="963"/>
      <c r="DZ123" s="964"/>
    </row>
    <row r="124" spans="1:130" s="197" customFormat="1" ht="26.25" customHeight="1">
      <c r="A124" s="975"/>
      <c r="B124" s="946"/>
      <c r="C124" s="916" t="s">
        <v>425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108</v>
      </c>
      <c r="AB124" s="959"/>
      <c r="AC124" s="959"/>
      <c r="AD124" s="959"/>
      <c r="AE124" s="960"/>
      <c r="AF124" s="961" t="s">
        <v>108</v>
      </c>
      <c r="AG124" s="959"/>
      <c r="AH124" s="959"/>
      <c r="AI124" s="959"/>
      <c r="AJ124" s="960"/>
      <c r="AK124" s="961" t="s">
        <v>108</v>
      </c>
      <c r="AL124" s="959"/>
      <c r="AM124" s="959"/>
      <c r="AN124" s="959"/>
      <c r="AO124" s="960"/>
      <c r="AP124" s="962" t="s">
        <v>108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108</v>
      </c>
      <c r="DH124" s="998"/>
      <c r="DI124" s="998"/>
      <c r="DJ124" s="998"/>
      <c r="DK124" s="999"/>
      <c r="DL124" s="1000" t="s">
        <v>108</v>
      </c>
      <c r="DM124" s="998"/>
      <c r="DN124" s="998"/>
      <c r="DO124" s="998"/>
      <c r="DP124" s="999"/>
      <c r="DQ124" s="1000" t="s">
        <v>108</v>
      </c>
      <c r="DR124" s="998"/>
      <c r="DS124" s="998"/>
      <c r="DT124" s="998"/>
      <c r="DU124" s="999"/>
      <c r="DV124" s="1001" t="s">
        <v>108</v>
      </c>
      <c r="DW124" s="1002"/>
      <c r="DX124" s="1002"/>
      <c r="DY124" s="1002"/>
      <c r="DZ124" s="1003"/>
    </row>
    <row r="125" spans="1:130" s="197" customFormat="1" ht="26.25" customHeight="1" thickBot="1">
      <c r="A125" s="975"/>
      <c r="B125" s="946"/>
      <c r="C125" s="916" t="s">
        <v>427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c r="A126" s="975"/>
      <c r="B126" s="946"/>
      <c r="C126" s="916" t="s">
        <v>430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21889</v>
      </c>
      <c r="AB126" s="959"/>
      <c r="AC126" s="959"/>
      <c r="AD126" s="959"/>
      <c r="AE126" s="960"/>
      <c r="AF126" s="961">
        <v>21089</v>
      </c>
      <c r="AG126" s="959"/>
      <c r="AH126" s="959"/>
      <c r="AI126" s="959"/>
      <c r="AJ126" s="960"/>
      <c r="AK126" s="961">
        <v>23054</v>
      </c>
      <c r="AL126" s="959"/>
      <c r="AM126" s="959"/>
      <c r="AN126" s="959"/>
      <c r="AO126" s="960"/>
      <c r="AP126" s="962">
        <v>0.2</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108</v>
      </c>
      <c r="AB127" s="959"/>
      <c r="AC127" s="959"/>
      <c r="AD127" s="959"/>
      <c r="AE127" s="960"/>
      <c r="AF127" s="961" t="s">
        <v>108</v>
      </c>
      <c r="AG127" s="959"/>
      <c r="AH127" s="959"/>
      <c r="AI127" s="959"/>
      <c r="AJ127" s="960"/>
      <c r="AK127" s="961" t="s">
        <v>108</v>
      </c>
      <c r="AL127" s="959"/>
      <c r="AM127" s="959"/>
      <c r="AN127" s="959"/>
      <c r="AO127" s="960"/>
      <c r="AP127" s="962" t="s">
        <v>108</v>
      </c>
      <c r="AQ127" s="963"/>
      <c r="AR127" s="963"/>
      <c r="AS127" s="963"/>
      <c r="AT127" s="964"/>
      <c r="AU127" s="233"/>
      <c r="AV127" s="233"/>
      <c r="AW127" s="233"/>
      <c r="AX127" s="886" t="s">
        <v>446</v>
      </c>
      <c r="AY127" s="887"/>
      <c r="AZ127" s="887"/>
      <c r="BA127" s="887"/>
      <c r="BB127" s="887"/>
      <c r="BC127" s="887"/>
      <c r="BD127" s="887"/>
      <c r="BE127" s="888"/>
      <c r="BF127" s="1041" t="s">
        <v>108</v>
      </c>
      <c r="BG127" s="1042"/>
      <c r="BH127" s="1042"/>
      <c r="BI127" s="1042"/>
      <c r="BJ127" s="1042"/>
      <c r="BK127" s="1042"/>
      <c r="BL127" s="1051"/>
      <c r="BM127" s="1041">
        <v>13.25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108</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c r="A128" s="1071" t="s">
        <v>448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449</v>
      </c>
      <c r="X128" s="1073"/>
      <c r="Y128" s="1073"/>
      <c r="Z128" s="1074"/>
      <c r="AA128" s="1089">
        <v>145067</v>
      </c>
      <c r="AB128" s="1090"/>
      <c r="AC128" s="1090"/>
      <c r="AD128" s="1090"/>
      <c r="AE128" s="1091"/>
      <c r="AF128" s="1092">
        <v>169340</v>
      </c>
      <c r="AG128" s="1090"/>
      <c r="AH128" s="1090"/>
      <c r="AI128" s="1090"/>
      <c r="AJ128" s="1091"/>
      <c r="AK128" s="1092">
        <v>151997</v>
      </c>
      <c r="AL128" s="1090"/>
      <c r="AM128" s="1090"/>
      <c r="AN128" s="1090"/>
      <c r="AO128" s="1091"/>
      <c r="AP128" s="1093"/>
      <c r="AQ128" s="1094"/>
      <c r="AR128" s="1094"/>
      <c r="AS128" s="1094"/>
      <c r="AT128" s="1095"/>
      <c r="AU128" s="235"/>
      <c r="AV128" s="235"/>
      <c r="AW128" s="235"/>
      <c r="AX128" s="1054" t="s">
        <v>450</v>
      </c>
      <c r="AY128" s="950"/>
      <c r="AZ128" s="950"/>
      <c r="BA128" s="950"/>
      <c r="BB128" s="950"/>
      <c r="BC128" s="950"/>
      <c r="BD128" s="950"/>
      <c r="BE128" s="951"/>
      <c r="BF128" s="1066" t="s">
        <v>108</v>
      </c>
      <c r="BG128" s="1067"/>
      <c r="BH128" s="1067"/>
      <c r="BI128" s="1067"/>
      <c r="BJ128" s="1067"/>
      <c r="BK128" s="1067"/>
      <c r="BL128" s="1068"/>
      <c r="BM128" s="1066">
        <v>18.25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451</v>
      </c>
      <c r="X129" s="1061"/>
      <c r="Y129" s="1061"/>
      <c r="Z129" s="1062"/>
      <c r="AA129" s="958">
        <v>9231085</v>
      </c>
      <c r="AB129" s="959"/>
      <c r="AC129" s="959"/>
      <c r="AD129" s="959"/>
      <c r="AE129" s="960"/>
      <c r="AF129" s="961">
        <v>9807332</v>
      </c>
      <c r="AG129" s="959"/>
      <c r="AH129" s="959"/>
      <c r="AI129" s="959"/>
      <c r="AJ129" s="960"/>
      <c r="AK129" s="961">
        <v>10540948</v>
      </c>
      <c r="AL129" s="959"/>
      <c r="AM129" s="959"/>
      <c r="AN129" s="959"/>
      <c r="AO129" s="960"/>
      <c r="AP129" s="1063"/>
      <c r="AQ129" s="1064"/>
      <c r="AR129" s="1064"/>
      <c r="AS129" s="1064"/>
      <c r="AT129" s="1065"/>
      <c r="AU129" s="235"/>
      <c r="AV129" s="235"/>
      <c r="AW129" s="235"/>
      <c r="AX129" s="1054" t="s">
        <v>452</v>
      </c>
      <c r="AY129" s="950"/>
      <c r="AZ129" s="950"/>
      <c r="BA129" s="950"/>
      <c r="BB129" s="950"/>
      <c r="BC129" s="950"/>
      <c r="BD129" s="950"/>
      <c r="BE129" s="951"/>
      <c r="BF129" s="1055">
        <v>2.5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454</v>
      </c>
      <c r="X130" s="1061"/>
      <c r="Y130" s="1061"/>
      <c r="Z130" s="1062"/>
      <c r="AA130" s="958">
        <v>589878</v>
      </c>
      <c r="AB130" s="959"/>
      <c r="AC130" s="959"/>
      <c r="AD130" s="959"/>
      <c r="AE130" s="960"/>
      <c r="AF130" s="961">
        <v>609246</v>
      </c>
      <c r="AG130" s="959"/>
      <c r="AH130" s="959"/>
      <c r="AI130" s="959"/>
      <c r="AJ130" s="960"/>
      <c r="AK130" s="961">
        <v>534710</v>
      </c>
      <c r="AL130" s="959"/>
      <c r="AM130" s="959"/>
      <c r="AN130" s="959"/>
      <c r="AO130" s="960"/>
      <c r="AP130" s="1063"/>
      <c r="AQ130" s="1064"/>
      <c r="AR130" s="1064"/>
      <c r="AS130" s="1064"/>
      <c r="AT130" s="1065"/>
      <c r="AU130" s="235"/>
      <c r="AV130" s="235"/>
      <c r="AW130" s="235"/>
      <c r="AX130" s="1113" t="s">
        <v>455</v>
      </c>
      <c r="AY130" s="1045"/>
      <c r="AZ130" s="1045"/>
      <c r="BA130" s="1045"/>
      <c r="BB130" s="1045"/>
      <c r="BC130" s="1045"/>
      <c r="BD130" s="1045"/>
      <c r="BE130" s="1046"/>
      <c r="BF130" s="1075" t="s">
        <v>108</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456</v>
      </c>
      <c r="X131" s="1084"/>
      <c r="Y131" s="1084"/>
      <c r="Z131" s="1085"/>
      <c r="AA131" s="997">
        <v>8641207</v>
      </c>
      <c r="AB131" s="998"/>
      <c r="AC131" s="998"/>
      <c r="AD131" s="998"/>
      <c r="AE131" s="999"/>
      <c r="AF131" s="1000">
        <v>9198086</v>
      </c>
      <c r="AG131" s="998"/>
      <c r="AH131" s="998"/>
      <c r="AI131" s="998"/>
      <c r="AJ131" s="999"/>
      <c r="AK131" s="1000">
        <v>10006238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458</v>
      </c>
      <c r="W132" s="1101"/>
      <c r="X132" s="1101"/>
      <c r="Y132" s="1101"/>
      <c r="Z132" s="1102"/>
      <c r="AA132" s="1103">
        <v>3.0496781290000001</v>
      </c>
      <c r="AB132" s="1104"/>
      <c r="AC132" s="1104"/>
      <c r="AD132" s="1104"/>
      <c r="AE132" s="1105"/>
      <c r="AF132" s="1106">
        <v>2.3304522269999999</v>
      </c>
      <c r="AG132" s="1104"/>
      <c r="AH132" s="1104"/>
      <c r="AI132" s="1104"/>
      <c r="AJ132" s="1105"/>
      <c r="AK132" s="1106">
        <v>2.398633732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459</v>
      </c>
      <c r="W133" s="1108"/>
      <c r="X133" s="1108"/>
      <c r="Y133" s="1108"/>
      <c r="Z133" s="1109"/>
      <c r="AA133" s="1110">
        <v>5</v>
      </c>
      <c r="AB133" s="1111"/>
      <c r="AC133" s="1111"/>
      <c r="AD133" s="1111"/>
      <c r="AE133" s="1112"/>
      <c r="AF133" s="1110">
        <v>3.9</v>
      </c>
      <c r="AG133" s="1111"/>
      <c r="AH133" s="1111"/>
      <c r="AI133" s="1111"/>
      <c r="AJ133" s="1112"/>
      <c r="AK133" s="1110">
        <v>2.5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19" t="s">
        <v>467</v>
      </c>
      <c r="H9" s="1120"/>
      <c r="I9" s="1120"/>
      <c r="J9" s="1121"/>
      <c r="K9" s="263">
        <v>2076122</v>
      </c>
      <c r="L9" s="264">
        <v>48517</v>
      </c>
      <c r="M9" s="265">
        <v>55347</v>
      </c>
      <c r="N9" s="266">
        <v>-12.3</v>
      </c>
    </row>
    <row r="10" spans="1:16">
      <c r="A10" s="248"/>
      <c r="B10" s="244"/>
      <c r="C10" s="244"/>
      <c r="D10" s="244"/>
      <c r="E10" s="244"/>
      <c r="F10" s="244"/>
      <c r="G10" s="1119" t="s">
        <v>468</v>
      </c>
      <c r="H10" s="1120"/>
      <c r="I10" s="1120"/>
      <c r="J10" s="1121"/>
      <c r="K10" s="267">
        <v>273728</v>
      </c>
      <c r="L10" s="268">
        <v>6397</v>
      </c>
      <c r="M10" s="269">
        <v>5378</v>
      </c>
      <c r="N10" s="270">
        <v>18.899999999999999</v>
      </c>
    </row>
    <row r="11" spans="1:16" ht="13.5" customHeight="1">
      <c r="A11" s="248"/>
      <c r="B11" s="244"/>
      <c r="C11" s="244"/>
      <c r="D11" s="244"/>
      <c r="E11" s="244"/>
      <c r="F11" s="244"/>
      <c r="G11" s="1119" t="s">
        <v>469</v>
      </c>
      <c r="H11" s="1120"/>
      <c r="I11" s="1120"/>
      <c r="J11" s="1121"/>
      <c r="K11" s="267">
        <v>8786</v>
      </c>
      <c r="L11" s="268">
        <v>205</v>
      </c>
      <c r="M11" s="269">
        <v>7824</v>
      </c>
      <c r="N11" s="270">
        <v>-97.4</v>
      </c>
    </row>
    <row r="12" spans="1:16" ht="13.5" customHeight="1">
      <c r="A12" s="248"/>
      <c r="B12" s="244"/>
      <c r="C12" s="244"/>
      <c r="D12" s="244"/>
      <c r="E12" s="244"/>
      <c r="F12" s="244"/>
      <c r="G12" s="1119" t="s">
        <v>470</v>
      </c>
      <c r="H12" s="1120"/>
      <c r="I12" s="1120"/>
      <c r="J12" s="1121"/>
      <c r="K12" s="267" t="s">
        <v>471</v>
      </c>
      <c r="L12" s="268" t="s">
        <v>471</v>
      </c>
      <c r="M12" s="269">
        <v>137</v>
      </c>
      <c r="N12" s="270" t="s">
        <v>471</v>
      </c>
    </row>
    <row r="13" spans="1:16" ht="13.5" customHeight="1">
      <c r="A13" s="248"/>
      <c r="B13" s="244"/>
      <c r="C13" s="244"/>
      <c r="D13" s="244"/>
      <c r="E13" s="244"/>
      <c r="F13" s="244"/>
      <c r="G13" s="1119" t="s">
        <v>472</v>
      </c>
      <c r="H13" s="1120"/>
      <c r="I13" s="1120"/>
      <c r="J13" s="1121"/>
      <c r="K13" s="267" t="s">
        <v>471</v>
      </c>
      <c r="L13" s="268" t="s">
        <v>471</v>
      </c>
      <c r="M13" s="269">
        <v>6</v>
      </c>
      <c r="N13" s="270" t="s">
        <v>471</v>
      </c>
    </row>
    <row r="14" spans="1:16" ht="13.5" customHeight="1">
      <c r="A14" s="248"/>
      <c r="B14" s="244"/>
      <c r="C14" s="244"/>
      <c r="D14" s="244"/>
      <c r="E14" s="244"/>
      <c r="F14" s="244"/>
      <c r="G14" s="1119" t="s">
        <v>473</v>
      </c>
      <c r="H14" s="1120"/>
      <c r="I14" s="1120"/>
      <c r="J14" s="1121"/>
      <c r="K14" s="267">
        <v>81549</v>
      </c>
      <c r="L14" s="268">
        <v>1906</v>
      </c>
      <c r="M14" s="269">
        <v>2598</v>
      </c>
      <c r="N14" s="270">
        <v>-26.6</v>
      </c>
    </row>
    <row r="15" spans="1:16" ht="13.5" customHeight="1">
      <c r="A15" s="248"/>
      <c r="B15" s="244"/>
      <c r="C15" s="244"/>
      <c r="D15" s="244"/>
      <c r="E15" s="244"/>
      <c r="F15" s="244"/>
      <c r="G15" s="1119" t="s">
        <v>474</v>
      </c>
      <c r="H15" s="1120"/>
      <c r="I15" s="1120"/>
      <c r="J15" s="1121"/>
      <c r="K15" s="267">
        <v>66991</v>
      </c>
      <c r="L15" s="268">
        <v>1566</v>
      </c>
      <c r="M15" s="269">
        <v>1203</v>
      </c>
      <c r="N15" s="270">
        <v>30.2</v>
      </c>
    </row>
    <row r="16" spans="1:16">
      <c r="A16" s="248"/>
      <c r="B16" s="244"/>
      <c r="C16" s="244"/>
      <c r="D16" s="244"/>
      <c r="E16" s="244"/>
      <c r="F16" s="244"/>
      <c r="G16" s="1122" t="s">
        <v>475</v>
      </c>
      <c r="H16" s="1123"/>
      <c r="I16" s="1123"/>
      <c r="J16" s="1124"/>
      <c r="K16" s="268">
        <v>-155885</v>
      </c>
      <c r="L16" s="268">
        <v>-3643</v>
      </c>
      <c r="M16" s="269">
        <v>-5188</v>
      </c>
      <c r="N16" s="270">
        <v>-29.8</v>
      </c>
    </row>
    <row r="17" spans="1:16">
      <c r="A17" s="248"/>
      <c r="B17" s="244"/>
      <c r="C17" s="244"/>
      <c r="D17" s="244"/>
      <c r="E17" s="244"/>
      <c r="F17" s="244"/>
      <c r="G17" s="1122" t="s">
        <v>166</v>
      </c>
      <c r="H17" s="1123"/>
      <c r="I17" s="1123"/>
      <c r="J17" s="1124"/>
      <c r="K17" s="268">
        <v>2351291</v>
      </c>
      <c r="L17" s="268">
        <v>54947</v>
      </c>
      <c r="M17" s="269">
        <v>67305</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14" t="s">
        <v>480</v>
      </c>
      <c r="H21" s="1115"/>
      <c r="I21" s="1115"/>
      <c r="J21" s="1116"/>
      <c r="K21" s="280">
        <v>6.22</v>
      </c>
      <c r="L21" s="281">
        <v>6.27</v>
      </c>
      <c r="M21" s="282">
        <v>-0.05</v>
      </c>
      <c r="N21" s="249"/>
      <c r="O21" s="283"/>
      <c r="P21" s="279"/>
    </row>
    <row r="22" spans="1:16" s="284" customFormat="1">
      <c r="A22" s="279"/>
      <c r="B22" s="249"/>
      <c r="C22" s="249"/>
      <c r="D22" s="249"/>
      <c r="E22" s="249"/>
      <c r="F22" s="249"/>
      <c r="G22" s="1114" t="s">
        <v>481</v>
      </c>
      <c r="H22" s="1115"/>
      <c r="I22" s="1115"/>
      <c r="J22" s="1116"/>
      <c r="K22" s="285">
        <v>98.7</v>
      </c>
      <c r="L22" s="286">
        <v>97.2</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30" t="s">
        <v>485</v>
      </c>
      <c r="H32" s="1131"/>
      <c r="I32" s="1131"/>
      <c r="J32" s="1132"/>
      <c r="K32" s="294">
        <v>483195</v>
      </c>
      <c r="L32" s="294">
        <v>11292</v>
      </c>
      <c r="M32" s="295">
        <v>29478</v>
      </c>
      <c r="N32" s="296">
        <v>-61.7</v>
      </c>
    </row>
    <row r="33" spans="1:16" ht="13.5" customHeight="1">
      <c r="A33" s="248"/>
      <c r="B33" s="244"/>
      <c r="C33" s="244"/>
      <c r="D33" s="244"/>
      <c r="E33" s="244"/>
      <c r="F33" s="244"/>
      <c r="G33" s="1130" t="s">
        <v>486</v>
      </c>
      <c r="H33" s="1131"/>
      <c r="I33" s="1131"/>
      <c r="J33" s="1132"/>
      <c r="K33" s="294" t="s">
        <v>471</v>
      </c>
      <c r="L33" s="294" t="s">
        <v>471</v>
      </c>
      <c r="M33" s="295" t="s">
        <v>471</v>
      </c>
      <c r="N33" s="296" t="s">
        <v>471</v>
      </c>
    </row>
    <row r="34" spans="1:16" ht="27" customHeight="1">
      <c r="A34" s="248"/>
      <c r="B34" s="244"/>
      <c r="C34" s="244"/>
      <c r="D34" s="244"/>
      <c r="E34" s="244"/>
      <c r="F34" s="244"/>
      <c r="G34" s="1130" t="s">
        <v>487</v>
      </c>
      <c r="H34" s="1131"/>
      <c r="I34" s="1131"/>
      <c r="J34" s="1132"/>
      <c r="K34" s="294" t="s">
        <v>471</v>
      </c>
      <c r="L34" s="294" t="s">
        <v>471</v>
      </c>
      <c r="M34" s="295" t="s">
        <v>471</v>
      </c>
      <c r="N34" s="296" t="s">
        <v>471</v>
      </c>
    </row>
    <row r="35" spans="1:16" ht="27" customHeight="1">
      <c r="A35" s="248"/>
      <c r="B35" s="244"/>
      <c r="C35" s="244"/>
      <c r="D35" s="244"/>
      <c r="E35" s="244"/>
      <c r="F35" s="244"/>
      <c r="G35" s="1130" t="s">
        <v>488</v>
      </c>
      <c r="H35" s="1131"/>
      <c r="I35" s="1131"/>
      <c r="J35" s="1132"/>
      <c r="K35" s="294">
        <v>224750</v>
      </c>
      <c r="L35" s="294">
        <v>5252</v>
      </c>
      <c r="M35" s="295">
        <v>9466</v>
      </c>
      <c r="N35" s="296">
        <v>-44.5</v>
      </c>
    </row>
    <row r="36" spans="1:16" ht="27" customHeight="1">
      <c r="A36" s="248"/>
      <c r="B36" s="244"/>
      <c r="C36" s="244"/>
      <c r="D36" s="244"/>
      <c r="E36" s="244"/>
      <c r="F36" s="244"/>
      <c r="G36" s="1130" t="s">
        <v>489</v>
      </c>
      <c r="H36" s="1131"/>
      <c r="I36" s="1131"/>
      <c r="J36" s="1132"/>
      <c r="K36" s="294">
        <v>1765</v>
      </c>
      <c r="L36" s="294">
        <v>41</v>
      </c>
      <c r="M36" s="295">
        <v>2568</v>
      </c>
      <c r="N36" s="296">
        <v>-98.4</v>
      </c>
    </row>
    <row r="37" spans="1:16" ht="13.5" customHeight="1">
      <c r="A37" s="248"/>
      <c r="B37" s="244"/>
      <c r="C37" s="244"/>
      <c r="D37" s="244"/>
      <c r="E37" s="244"/>
      <c r="F37" s="244"/>
      <c r="G37" s="1130" t="s">
        <v>490</v>
      </c>
      <c r="H37" s="1131"/>
      <c r="I37" s="1131"/>
      <c r="J37" s="1132"/>
      <c r="K37" s="294">
        <v>217010</v>
      </c>
      <c r="L37" s="294">
        <v>5071</v>
      </c>
      <c r="M37" s="295">
        <v>1267</v>
      </c>
      <c r="N37" s="296">
        <v>300.2</v>
      </c>
    </row>
    <row r="38" spans="1:16" ht="27" customHeight="1">
      <c r="A38" s="248"/>
      <c r="B38" s="244"/>
      <c r="C38" s="244"/>
      <c r="D38" s="244"/>
      <c r="E38" s="244"/>
      <c r="F38" s="244"/>
      <c r="G38" s="1133" t="s">
        <v>491</v>
      </c>
      <c r="H38" s="1134"/>
      <c r="I38" s="1134"/>
      <c r="J38" s="1135"/>
      <c r="K38" s="297" t="s">
        <v>471</v>
      </c>
      <c r="L38" s="297" t="s">
        <v>471</v>
      </c>
      <c r="M38" s="298">
        <v>1</v>
      </c>
      <c r="N38" s="299" t="s">
        <v>471</v>
      </c>
      <c r="O38" s="293"/>
    </row>
    <row r="39" spans="1:16">
      <c r="A39" s="248"/>
      <c r="B39" s="244"/>
      <c r="C39" s="244"/>
      <c r="D39" s="244"/>
      <c r="E39" s="244"/>
      <c r="F39" s="244"/>
      <c r="G39" s="1133" t="s">
        <v>492</v>
      </c>
      <c r="H39" s="1134"/>
      <c r="I39" s="1134"/>
      <c r="J39" s="1135"/>
      <c r="K39" s="300">
        <v>-151997</v>
      </c>
      <c r="L39" s="300">
        <v>-3552</v>
      </c>
      <c r="M39" s="301">
        <v>-3176</v>
      </c>
      <c r="N39" s="302">
        <v>11.8</v>
      </c>
      <c r="O39" s="293"/>
    </row>
    <row r="40" spans="1:16" ht="27" customHeight="1">
      <c r="A40" s="248"/>
      <c r="B40" s="244"/>
      <c r="C40" s="244"/>
      <c r="D40" s="244"/>
      <c r="E40" s="244"/>
      <c r="F40" s="244"/>
      <c r="G40" s="1130" t="s">
        <v>493</v>
      </c>
      <c r="H40" s="1131"/>
      <c r="I40" s="1131"/>
      <c r="J40" s="1132"/>
      <c r="K40" s="300">
        <v>-534710</v>
      </c>
      <c r="L40" s="300">
        <v>-12496</v>
      </c>
      <c r="M40" s="301">
        <v>-27766</v>
      </c>
      <c r="N40" s="302">
        <v>-55</v>
      </c>
      <c r="O40" s="293"/>
    </row>
    <row r="41" spans="1:16">
      <c r="A41" s="248"/>
      <c r="B41" s="244"/>
      <c r="C41" s="244"/>
      <c r="D41" s="244"/>
      <c r="E41" s="244"/>
      <c r="F41" s="244"/>
      <c r="G41" s="1136" t="s">
        <v>277</v>
      </c>
      <c r="H41" s="1137"/>
      <c r="I41" s="1137"/>
      <c r="J41" s="1138"/>
      <c r="K41" s="294">
        <v>240013</v>
      </c>
      <c r="L41" s="300">
        <v>5609</v>
      </c>
      <c r="M41" s="301">
        <v>11838</v>
      </c>
      <c r="N41" s="302">
        <v>-52.6</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462</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3079310</v>
      </c>
      <c r="J51" s="320">
        <v>74848</v>
      </c>
      <c r="K51" s="321">
        <v>9.1</v>
      </c>
      <c r="L51" s="322">
        <v>42839</v>
      </c>
      <c r="M51" s="323">
        <v>-13.3</v>
      </c>
      <c r="N51" s="324">
        <v>22.4</v>
      </c>
    </row>
    <row r="52" spans="1:14">
      <c r="A52" s="248"/>
      <c r="B52" s="244"/>
      <c r="C52" s="244"/>
      <c r="D52" s="244"/>
      <c r="E52" s="244"/>
      <c r="F52" s="244"/>
      <c r="G52" s="325"/>
      <c r="H52" s="326" t="s">
        <v>504</v>
      </c>
      <c r="I52" s="327">
        <v>1452082</v>
      </c>
      <c r="J52" s="328">
        <v>35295</v>
      </c>
      <c r="K52" s="329">
        <v>-18.8</v>
      </c>
      <c r="L52" s="330">
        <v>22027</v>
      </c>
      <c r="M52" s="331">
        <v>-17.100000000000001</v>
      </c>
      <c r="N52" s="332">
        <v>-1.7</v>
      </c>
    </row>
    <row r="53" spans="1:14">
      <c r="A53" s="248"/>
      <c r="B53" s="244"/>
      <c r="C53" s="244"/>
      <c r="D53" s="244"/>
      <c r="E53" s="244"/>
      <c r="F53" s="244"/>
      <c r="G53" s="310" t="s">
        <v>505</v>
      </c>
      <c r="H53" s="311"/>
      <c r="I53" s="319">
        <v>4112407</v>
      </c>
      <c r="J53" s="320">
        <v>98120</v>
      </c>
      <c r="K53" s="321">
        <v>31.1</v>
      </c>
      <c r="L53" s="322">
        <v>46819</v>
      </c>
      <c r="M53" s="323">
        <v>9.3000000000000007</v>
      </c>
      <c r="N53" s="324">
        <v>21.8</v>
      </c>
    </row>
    <row r="54" spans="1:14">
      <c r="A54" s="248"/>
      <c r="B54" s="244"/>
      <c r="C54" s="244"/>
      <c r="D54" s="244"/>
      <c r="E54" s="244"/>
      <c r="F54" s="244"/>
      <c r="G54" s="325"/>
      <c r="H54" s="326" t="s">
        <v>504</v>
      </c>
      <c r="I54" s="327">
        <v>1653817</v>
      </c>
      <c r="J54" s="328">
        <v>39459</v>
      </c>
      <c r="K54" s="329">
        <v>11.8</v>
      </c>
      <c r="L54" s="330">
        <v>24121</v>
      </c>
      <c r="M54" s="331">
        <v>9.5</v>
      </c>
      <c r="N54" s="332">
        <v>2.2999999999999998</v>
      </c>
    </row>
    <row r="55" spans="1:14">
      <c r="A55" s="248"/>
      <c r="B55" s="244"/>
      <c r="C55" s="244"/>
      <c r="D55" s="244"/>
      <c r="E55" s="244"/>
      <c r="F55" s="244"/>
      <c r="G55" s="310" t="s">
        <v>506</v>
      </c>
      <c r="H55" s="311"/>
      <c r="I55" s="319">
        <v>3386956</v>
      </c>
      <c r="J55" s="320">
        <v>80026</v>
      </c>
      <c r="K55" s="321">
        <v>-18.399999999999999</v>
      </c>
      <c r="L55" s="322">
        <v>53270</v>
      </c>
      <c r="M55" s="323">
        <v>13.8</v>
      </c>
      <c r="N55" s="324">
        <v>-32.200000000000003</v>
      </c>
    </row>
    <row r="56" spans="1:14">
      <c r="A56" s="248"/>
      <c r="B56" s="244"/>
      <c r="C56" s="244"/>
      <c r="D56" s="244"/>
      <c r="E56" s="244"/>
      <c r="F56" s="244"/>
      <c r="G56" s="325"/>
      <c r="H56" s="326" t="s">
        <v>504</v>
      </c>
      <c r="I56" s="327">
        <v>1653420</v>
      </c>
      <c r="J56" s="328">
        <v>39067</v>
      </c>
      <c r="K56" s="329">
        <v>-1</v>
      </c>
      <c r="L56" s="330">
        <v>24316</v>
      </c>
      <c r="M56" s="331">
        <v>0.8</v>
      </c>
      <c r="N56" s="332">
        <v>-1.8</v>
      </c>
    </row>
    <row r="57" spans="1:14">
      <c r="A57" s="248"/>
      <c r="B57" s="244"/>
      <c r="C57" s="244"/>
      <c r="D57" s="244"/>
      <c r="E57" s="244"/>
      <c r="F57" s="244"/>
      <c r="G57" s="310" t="s">
        <v>507</v>
      </c>
      <c r="H57" s="311"/>
      <c r="I57" s="319">
        <v>2299286</v>
      </c>
      <c r="J57" s="320">
        <v>54147</v>
      </c>
      <c r="K57" s="321">
        <v>-32.299999999999997</v>
      </c>
      <c r="L57" s="322">
        <v>53292</v>
      </c>
      <c r="M57" s="323">
        <v>0</v>
      </c>
      <c r="N57" s="324">
        <v>-32.299999999999997</v>
      </c>
    </row>
    <row r="58" spans="1:14">
      <c r="A58" s="248"/>
      <c r="B58" s="244"/>
      <c r="C58" s="244"/>
      <c r="D58" s="244"/>
      <c r="E58" s="244"/>
      <c r="F58" s="244"/>
      <c r="G58" s="325"/>
      <c r="H58" s="326" t="s">
        <v>504</v>
      </c>
      <c r="I58" s="327">
        <v>1991090</v>
      </c>
      <c r="J58" s="328">
        <v>46889</v>
      </c>
      <c r="K58" s="329">
        <v>20</v>
      </c>
      <c r="L58" s="330">
        <v>28900</v>
      </c>
      <c r="M58" s="331">
        <v>18.899999999999999</v>
      </c>
      <c r="N58" s="332">
        <v>1.1000000000000001</v>
      </c>
    </row>
    <row r="59" spans="1:14">
      <c r="A59" s="248"/>
      <c r="B59" s="244"/>
      <c r="C59" s="244"/>
      <c r="D59" s="244"/>
      <c r="E59" s="244"/>
      <c r="F59" s="244"/>
      <c r="G59" s="310" t="s">
        <v>508</v>
      </c>
      <c r="H59" s="311"/>
      <c r="I59" s="319">
        <v>2535724</v>
      </c>
      <c r="J59" s="320">
        <v>59257</v>
      </c>
      <c r="K59" s="321">
        <v>9.4</v>
      </c>
      <c r="L59" s="322">
        <v>49919</v>
      </c>
      <c r="M59" s="323">
        <v>-6.3</v>
      </c>
      <c r="N59" s="324">
        <v>15.7</v>
      </c>
    </row>
    <row r="60" spans="1:14">
      <c r="A60" s="248"/>
      <c r="B60" s="244"/>
      <c r="C60" s="244"/>
      <c r="D60" s="244"/>
      <c r="E60" s="244"/>
      <c r="F60" s="244"/>
      <c r="G60" s="325"/>
      <c r="H60" s="326" t="s">
        <v>504</v>
      </c>
      <c r="I60" s="333">
        <v>2269742</v>
      </c>
      <c r="J60" s="328">
        <v>53041</v>
      </c>
      <c r="K60" s="329">
        <v>13.1</v>
      </c>
      <c r="L60" s="330">
        <v>26398</v>
      </c>
      <c r="M60" s="331">
        <v>-8.6999999999999993</v>
      </c>
      <c r="N60" s="332">
        <v>21.8</v>
      </c>
    </row>
    <row r="61" spans="1:14">
      <c r="A61" s="248"/>
      <c r="B61" s="244"/>
      <c r="C61" s="244"/>
      <c r="D61" s="244"/>
      <c r="E61" s="244"/>
      <c r="F61" s="244"/>
      <c r="G61" s="310" t="s">
        <v>509</v>
      </c>
      <c r="H61" s="334"/>
      <c r="I61" s="335">
        <v>3082737</v>
      </c>
      <c r="J61" s="336">
        <v>73280</v>
      </c>
      <c r="K61" s="337">
        <v>-0.2</v>
      </c>
      <c r="L61" s="338">
        <v>49228</v>
      </c>
      <c r="M61" s="339">
        <v>0.7</v>
      </c>
      <c r="N61" s="324">
        <v>-0.9</v>
      </c>
    </row>
    <row r="62" spans="1:14">
      <c r="A62" s="248"/>
      <c r="B62" s="244"/>
      <c r="C62" s="244"/>
      <c r="D62" s="244"/>
      <c r="E62" s="244"/>
      <c r="F62" s="244"/>
      <c r="G62" s="325"/>
      <c r="H62" s="326" t="s">
        <v>504</v>
      </c>
      <c r="I62" s="327">
        <v>1804030</v>
      </c>
      <c r="J62" s="328">
        <v>42750</v>
      </c>
      <c r="K62" s="329">
        <v>5</v>
      </c>
      <c r="L62" s="330">
        <v>25152</v>
      </c>
      <c r="M62" s="331">
        <v>0.7</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41.76</v>
      </c>
      <c r="G47" s="12">
        <v>46.1</v>
      </c>
      <c r="H47" s="12">
        <v>45.74</v>
      </c>
      <c r="I47" s="12">
        <v>48.8</v>
      </c>
      <c r="J47" s="13">
        <v>47.83</v>
      </c>
    </row>
    <row r="48" spans="2:10" ht="57.75" customHeight="1">
      <c r="B48" s="14"/>
      <c r="C48" s="1141" t="s">
        <v>4</v>
      </c>
      <c r="D48" s="1141"/>
      <c r="E48" s="1142"/>
      <c r="F48" s="15">
        <v>7.63</v>
      </c>
      <c r="G48" s="16">
        <v>6.12</v>
      </c>
      <c r="H48" s="16">
        <v>9.31</v>
      </c>
      <c r="I48" s="16">
        <v>8.89</v>
      </c>
      <c r="J48" s="17">
        <v>4.5999999999999996</v>
      </c>
    </row>
    <row r="49" spans="2:10" ht="57.75" customHeight="1" thickBot="1">
      <c r="B49" s="18"/>
      <c r="C49" s="1143" t="s">
        <v>5</v>
      </c>
      <c r="D49" s="1143"/>
      <c r="E49" s="1144"/>
      <c r="F49" s="19">
        <v>2.82</v>
      </c>
      <c r="G49" s="20">
        <v>4.6900000000000004</v>
      </c>
      <c r="H49" s="20">
        <v>3.04</v>
      </c>
      <c r="I49" s="20">
        <v>5.87</v>
      </c>
      <c r="J49" s="21" t="s">
        <v>516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亮平</cp:lastModifiedBy>
  <cp:lastPrinted>2017-03-08T01:01:57Z</cp:lastPrinted>
  <dcterms:created xsi:type="dcterms:W3CDTF">2017-02-15T19:38:29Z</dcterms:created>
  <dcterms:modified xsi:type="dcterms:W3CDTF">2017-03-08T01:02:17Z</dcterms:modified>
  <cp:category/>
</cp:coreProperties>
</file>