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le-sv\sc100002\01財務契約Ｔ\①財政\22_その他調査\令和５年度\20240306【313(水)午後５時〆】令和４年度財政状況資料集の作成等について\回答\"/>
    </mc:Choice>
  </mc:AlternateContent>
  <xr:revisionPtr revIDLastSave="0" documentId="13_ncr:1_{28D93528-FEE4-474B-9783-B61496B882BD}"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<sst xmlns="http://schemas.openxmlformats.org/spreadsheetml/2006/main" count="1103" uniqueCount="603">
  <si>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</si>
  <si>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</si>
  <si>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</si>
  <si>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</si>
  <si>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</si>
  <si>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</si>
  <si>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</si>
  <si>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</si>
  <si>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</si>
  <si>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</si>
  <si>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</si>
  <si>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</si>
  <si>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</si>
  <si>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</si>
  <si>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</si>
  <si>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</si>
  <si>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</si>
  <si>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</si>
  <si>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</si>
  <si>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</si>
  <si>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</si>
  <si>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</si>
  <si>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</si>
  <si>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</si>
  <si>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</si>
  <si>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</si>
  <si>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</si>
  <si>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</si>
  <si>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</si>
  <si>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</si>
  <si>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</si>
  <si>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</si>
  <si>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</si>
  <si>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</si>
  <si>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</si>
  <si>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</si>
  <si>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</si>
  <si>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</si>
  <si>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</si>
  <si>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</si>
  <si>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</si>
  <si>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</si>
  <si>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</si>
  <si>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</si>
  <si>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</si>
  <si>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</si>
  <si>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</si>
  <si>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</si>
  <si>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</si>
  <si>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</si>
  <si>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</si>
  <si>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</si>
  <si>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</si>
  <si>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</si>
  <si>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</si>
  <si>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</si>
  <si>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</si>
  <si>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</si>
  <si>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</si>
  <si>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</si>
  <si>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</si>
  <si>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</si>
  <si>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</si>
  <si>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</si>
  <si>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</si>
  <si>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</si>
  <si>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</si>
  <si>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</si>
  <si>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</si>
  <si>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</si>
  <si>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</si>
  <si>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</si>
  <si>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</si>
  <si>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</si>
  <si>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</si>
  <si>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</si>
  <si>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</si>
  <si>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</si>
  <si>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</si>
  <si>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</si>
  <si>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</si>
  <si>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</si>
  <si>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</si>
  <si>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</si>
  <si>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</si>
  <si>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</si>
  <si>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</si>
  <si>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</si>
  <si>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</si>
  <si>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</si>
  <si>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</si>
  <si>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</si>
  <si>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</si>
  <si>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</si>
  <si>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</si>
  <si>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</si>
  <si>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</si>
  <si>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</si>
  <si>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</si>
  <si>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</si>
  <si>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</si>
  <si>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</si>
  <si>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</si>
  <si>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</si>
  <si>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</si>
  <si>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</si>
  <si>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</si>
  <si>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</si>
  <si>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</si>
  <si>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</si>
  <si>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</si>
  <si>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</si>
  <si>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</si>
  <si>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</si>
  <si>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</si>
  <si>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</si>
  <si>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</si>
  <si>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</si>
  <si>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</si>
  <si>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</si>
  <si>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</si>
  <si>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</si>
  <si>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</si>
  <si>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</si>
  <si>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</si>
  <si>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</si>
  <si>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</si>
  <si>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</si>
  <si>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</si>
  <si>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</si>
  <si>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</si>
  <si>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</si>
  <si>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</si>
  <si>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</si>
  <si>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</si>
  <si>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</si>
  <si>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</si>
  <si>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</si>
  <si>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</si>
  <si>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</si>
  <si>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</si>
  <si>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</si>
  <si>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</si>
  <si>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</si>
  <si>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</si>
  <si>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</si>
  <si>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</si>
  <si>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</si>
  <si>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</si>
  <si>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</si>
  <si>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</si>
  <si>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</si>
  <si>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</si>
  <si>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</si>
  <si>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</si>
  <si>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</si>
  <si>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</si>
  <si>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</si>
  <si>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</si>
  <si>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</si>
  <si>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</si>
  <si>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</si>
  <si>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</si>
  <si>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</si>
  <si>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</si>
  <si>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</si>
  <si>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</si>
  <si>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</si>
  <si>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</si>
  <si>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</si>
  <si>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</si>
  <si>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</si>
  <si>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</si>
  <si>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</si>
  <si>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</si>
  <si>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</si>
  <si>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</si>
  <si>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</si>
  <si>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</si>
  <si>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</si>
  <si>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</si>
  <si>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</si>
  <si>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</si>
  <si>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</si>
  <si>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</si>
  <si>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</si>
  <si>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</si>
  <si>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</si>
  <si>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</si>
  <si>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</si>
  <si>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</si>
  <si>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</si>
  <si>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</si>
  <si>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</si>
  <si>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</si>
  <si>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</si>
  <si>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</si>
  <si>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</si>
  <si>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</si>
  <si>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</si>
  <si>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</si>
  <si>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</si>
  <si>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</si>
  <si>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</si>
  <si>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</si>
  <si>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</si>
  <si>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</si>
  <si>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</si>
  <si>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</si>
  <si>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</si>
  <si>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</si>
  <si>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</si>
  <si>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</si>
  <si>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</si>
  <si>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</si>
  <si>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</si>
  <si>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</si>
  <si>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</si>
  <si>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</si>
  <si>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</si>
  <si>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静岡県長泉町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</si>
  <si>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</si>
  <si>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</si>
  <si>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</si>
  <si>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</si>
  <si>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</si>
  <si>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</si>
  <si>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</si>
  <si>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</si>
  <si>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</si>
  <si>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</si>
  <si>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</si>
  <si>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</si>
  <si>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</si>
  <si>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</si>
  <si>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</si>
  <si>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</si>
  <si>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</si>
  <si>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</si>
  <si>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</si>
  <si>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</si>
  <si>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</si>
  <si>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</si>
  <si>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</si>
  <si>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</si>
  <si>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</si>
  <si>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</si>
  <si>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</si>
  <si>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</si>
  <si>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</si>
  <si>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</si>
  <si>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</si>
  <si>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</si>
  <si>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</si>
  <si>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</si>
  <si>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</si>
  <si>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</si>
  <si>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</si>
  <si>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</si>
  <si>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</si>
  <si>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</si>
  <si>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</si>
  <si>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</si>
  <si>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</si>
  <si>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</si>
  <si>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</si>
  <si>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</si>
  <si>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</si>
  <si>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</si>
  <si>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</si>
  <si>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</si>
  <si>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</si>
  <si>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</si>
  <si>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</si>
  <si>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</si>
  <si>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</si>
  <si>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</si>
  <si>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</si>
  <si>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</si>
  <si>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</si>
  <si>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</si>
  <si>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</si>
  <si>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</si>
  <si>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</si>
  <si>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</si>
  <si>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</si>
  <si>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</si>
  <si>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</si>
  <si>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</si>
  <si>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</si>
  <si>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</si>
  <si>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</si>
  <si>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</si>
  <si>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</si>
  <si>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</si>
  <si>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</si>
  <si>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</si>
  <si>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</si>
  <si>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</si>
  <si>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</si>
  <si>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</si>
  <si>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</si>
  <si>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</si>
  <si>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</si>
  <si>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</si>
  <si>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</si>
  <si>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</si>
  <si>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</si>
  <si>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</si>
  <si>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</si>
  <si>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</si>
  <si>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</si>
  <si>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</si>
  <si>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</si>
  <si>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</si>
  <si>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</si>
  <si>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</si>
  <si>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</si>
  <si>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</si>
  <si>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</si>
  <si>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</si>
  <si>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</si>
  <si>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</si>
  <si>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</si>
  <si>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</si>
  <si>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</si>
  <si>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</si>
  <si>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</si>
  <si>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</si>
  <si>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</si>
  <si>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</si>
  <si>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</si>
  <si>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</si>
  <si>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</si>
  <si>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</si>
  <si>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</si>
  <si>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</si>
  <si>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</si>
  <si>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</si>
  <si>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</si>
  <si>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</si>
  <si>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</si>
  <si>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</si>
  <si>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</si>
  <si>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</si>
  <si>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</si>
  <si>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</si>
  <si>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</si>
  <si>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</si>
  <si>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</si>
  <si>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</si>
  <si>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</si>
  <si>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</si>
  <si>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</si>
  <si>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</si>
  <si>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</si>
  <si>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</si>
  <si>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</si>
  <si>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</si>
  <si>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</si>
  <si>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</si>
  <si>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</si>
  <si>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</si>
  <si>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</si>
  <si>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</si>
  <si>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</si>
  <si>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</si>
  <si>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</si>
  <si>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</si>
  <si>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</si>
  <si>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</si>
  <si>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静岡県長泉町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</si>
  <si>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</si>
  <si>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</si>
  <si>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</si>
  <si>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</si>
  <si>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</si>
  <si>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</si>
  <si>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</si>
  <si>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</si>
  <si>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</si>
  <si>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</si>
  <si>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</si>
  <si>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</si>
  <si>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</si>
  <si>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</si>
  <si>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</si>
  <si>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</si>
  <si>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</si>
  <si>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</si>
  <si>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</si>
  <si>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</si>
  <si>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</si>
  <si>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</si>
  <si>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</si>
  <si>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</si>
  <si>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</si>
  <si>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</si>
  <si>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</si>
  <si>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</si>
  <si>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</si>
  <si>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</si>
  <si>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</si>
  <si>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</si>
  <si>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</si>
  <si>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</si>
  <si>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</si>
  <si>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</si>
  <si>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</si>
  <si>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</si>
  <si>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</si>
  <si>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</si>
  <si>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</si>
  <si>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</si>
  <si>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</si>
  <si>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</si>
  <si>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</si>
  <si>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</si>
  <si>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</si>
  <si>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</si>
  <si>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</si>
  <si>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</si>
  <si>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</si>
  <si>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</si>
  <si>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</si>
  <si>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</si>
  <si>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</si>
  <si>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</si>
  <si>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</si>
  <si>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</si>
  <si>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</si>
  <si>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</si>
  <si>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</si>
  <si>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</si>
  <si>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</si>
  <si>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</si>
  <si>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</si>
  <si>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</si>
  <si>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</si>
  <si>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</si>
  <si>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</si>
  <si>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</si>
  <si>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</si>
  <si>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</si>
  <si>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</si>
  <si>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</si>
  <si>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</si>
  <si>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</si>
  <si>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</si>
  <si>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</si>
  <si>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</si>
  <si>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</si>
  <si>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</si>
  <si>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</si>
  <si>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</si>
  <si>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</si>
  <si>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</si>
  <si>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</si>
  <si>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</si>
  <si>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</si>
  <si>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</si>
  <si>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</si>
  <si>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</si>
  <si>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</si>
  <si>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</si>
  <si>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</si>
  <si>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</si>
  <si>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</si>
  <si>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</si>
  <si>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</si>
  <si>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</si>
  <si>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</si>
  <si>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</si>
  <si>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</si>
  <si>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</si>
  <si>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</si>
  <si>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</si>
  <si>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</si>
  <si>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</si>
  <si>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</si>
  <si>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</si>
  <si>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</si>
  <si>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</si>
  <si>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</si>
  <si>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</si>
  <si>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</si>
  <si>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</si>
  <si>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</si>
  <si>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</si>
  <si>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</si>
  <si>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</si>
  <si>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</si>
  <si>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</si>
  <si>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</si>
  <si>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</si>
  <si>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</si>
  <si>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</si>
  <si>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</si>
  <si>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</si>
  <si>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</si>
  <si>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</si>
  <si>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</si>
  <si>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</si>
  <si>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</si>
  <si>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</si>
  <si>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</si>
  <si>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</si>
  <si>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</si>
  <si>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</si>
  <si>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</si>
  <si>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</si>
  <si>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</si>
  <si>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</si>
  <si>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</si>
  <si>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</si>
  <si>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</si>
  <si>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</si>
  <si>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</si>
  <si>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</si>
  <si>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</si>
  <si>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</si>
  <si>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</si>
  <si>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</si>
  <si>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</si>
  <si>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</si>
  <si>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</si>
  <si>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</si>
  <si>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</si>
  <si>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</si>
  <si>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</si>
  <si>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</si>
  <si>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</si>
  <si>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</si>
  <si>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</si>
  <si>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</si>
  <si>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</si>
  <si>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</si>
  <si>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</si>
  <si>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</si>
  <si>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</si>
  <si>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</si>
  <si>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</si>
  <si>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</si>
  <si>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</si>
  <si>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</si>
  <si>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</si>
  <si>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</si>
  <si>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</si>
  <si>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</si>
  <si>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</si>
  <si>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</si>
  <si>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</si>
  <si>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</si>
  <si>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</si>
  <si>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</si>
  <si>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</si>
  <si>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</si>
  <si>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</si>
  <si>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</si>
  <si>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</si>
  <si>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</si>
  <si>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</si>
  <si>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</si>
  <si>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</si>
  <si>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</si>
  <si>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</si>
  <si>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</si>
  <si>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</si>
  <si>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</si>
  <si>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</si>
  <si>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1.92</t>
  </si>
  <si>
    <t>▲ 9.41</t>
  </si>
  <si>
    <t>▲ 0.48</t>
  </si>
  <si>
    <t>水道事業会計</t>
  </si>
  <si>
    <t>一般会計</t>
  </si>
  <si>
    <t>下水道事業会計</t>
  </si>
  <si>
    <t>介護保険事業特別会計</t>
  </si>
  <si>
    <t>国民健康保険事業特別会計</t>
  </si>
  <si>
    <t>後期高齢者医療特別会計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</si>
  <si>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</si>
  <si>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</si>
  <si>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</si>
  <si>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</si>
  <si>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</si>
  <si>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</si>
  <si>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</si>
  <si>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</si>
  <si>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</si>
  <si>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公共施設長寿命化基金</t>
    <rPh sb="0" eb="4">
      <t>コウキョウシセツ</t>
    </rPh>
    <rPh sb="4" eb="8">
      <t>チョウジュミョウカ</t>
    </rPh>
    <rPh sb="8" eb="10">
      <t>キキン</t>
    </rPh>
    <phoneticPr fontId="5"/>
  </si>
  <si>
    <t>地域福祉基金</t>
    <rPh sb="0" eb="6">
      <t>チイキフクシキキン</t>
    </rPh>
    <phoneticPr fontId="2"/>
  </si>
  <si>
    <t>国際交流基金</t>
    <rPh sb="0" eb="6">
      <t>コクサイコウリュウキキン</t>
    </rPh>
    <phoneticPr fontId="2"/>
  </si>
  <si>
    <t>町営住宅修繕基金</t>
    <phoneticPr fontId="2"/>
  </si>
  <si>
    <t>育英資金給付基金</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</si>
  <si>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</si>
  <si>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</si>
  <si>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裾野市長泉町衛生施設組合</t>
    <rPh sb="0" eb="3">
      <t>スソノシ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</si>
  <si>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</si>
  <si>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4">
      <t>スンズガクエン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</si>
  <si>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</si>
  <si>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</si>
  <si>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富士山南東消防本部</t>
    <rPh sb="0" eb="3">
      <t>フジサン</t>
    </rPh>
    <rPh sb="3" eb="5">
      <t>ナントウ</t>
    </rPh>
    <rPh sb="5" eb="7">
      <t>ショウボウ</t>
    </rPh>
    <rPh sb="7" eb="9">
      <t>ホンブ</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</si>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</sst>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207C-402A-918F-11A58EC7AD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58385</c:v>
                </c:pt>
                <c:pt idx="1">
                  <c:v>52791</c:v>
                </c:pt>
                <c:pt idx="2">
                  <c:v>69161</c:v>
                </c:pt>
                <c:pt idx="3">
                  <c:v>54117</c:v>
                </c:pt>
                <c:pt idx="4">
                  <c:v>48818</c:v>
                </c:pt>
              </c:numCache>
            </c:numRef>
          </c:val>
          <c:smooth val="0"/>
          <c:extLst>
            <c:ext xmlns:c16="http://schemas.microsoft.com/office/drawing/2014/chart" uri="{C3380CC4-5D6E-409C-BE32-E72D297353CC}">
              <c16:uniqueId val="{00000001-207C-402A-918F-11A58EC7AD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c:v>
                </c:pt>
                <c:pt idx="1">
                  <c:v>5.0999999999999996</c:v>
                </c:pt>
                <c:pt idx="2">
                  <c:v>0.99</c:v>
                </c:pt>
                <c:pt idx="3">
                  <c:v>4.92</c:v>
                </c:pt>
                <c:pt idx="4">
                  <c:v>5.5</c:v>
                </c:pt>
              </c:numCache>
            </c:numRef>
          </c:val>
          <c:extLst>
            <c:ext xmlns:c16="http://schemas.microsoft.com/office/drawing/2014/chart" uri="{C3380CC4-5D6E-409C-BE32-E72D297353CC}">
              <c16:uniqueId val="{00000000-BAC6-4CD8-BA22-92E392F5B5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44.8</c:v>
                </c:pt>
                <c:pt idx="1">
                  <c:v>41.34</c:v>
                </c:pt>
                <c:pt idx="2">
                  <c:v>37.21</c:v>
                </c:pt>
                <c:pt idx="3">
                  <c:v>36.17</c:v>
                </c:pt>
                <c:pt idx="4">
                  <c:v>35.29</c:v>
                </c:pt>
              </c:numCache>
            </c:numRef>
          </c:val>
          <c:extLst>
            <c:ext xmlns:c16="http://schemas.microsoft.com/office/drawing/2014/chart" uri="{C3380CC4-5D6E-409C-BE32-E72D297353CC}">
              <c16:uniqueId val="{00000001-BAC6-4CD8-BA22-92E392F5B5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-1.92</c:v>
                </c:pt>
                <c:pt idx="1">
                  <c:v>0.82</c:v>
                </c:pt>
                <c:pt idx="2">
                  <c:v>-9.41</c:v>
                </c:pt>
                <c:pt idx="3">
                  <c:v>-0.48</c:v>
                </c:pt>
                <c:pt idx="4">
                  <c:v>0.73</c:v>
                </c:pt>
              </c:numCache>
            </c:numRef>
          </c:val>
          <c:smooth val="0"/>
          <c:extLst>
            <c:ext xmlns:c16="http://schemas.microsoft.com/office/drawing/2014/chart" uri="{C3380CC4-5D6E-409C-BE32-E72D297353CC}">
              <c16:uniqueId val="{00000002-BAC6-4CD8-BA22-92E392F5B5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87-467C-8627-69FAAA9A15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87-467C-8627-69FAAA9A15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87-467C-8627-69FAAA9A1533}"/>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87-467C-8627-69FAAA9A153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0.04</c:v>
                </c:pt>
                <c:pt idx="4">
                  <c:v>#N/A</c:v>
                </c:pt>
                <c:pt idx="5">
                  <c:v>0.08</c:v>
                </c:pt>
                <c:pt idx="6">
                  <c:v>#N/A</c:v>
                </c:pt>
                <c:pt idx="7">
                  <c:v>0.06</c:v>
                </c:pt>
                <c:pt idx="8">
                  <c:v>#N/A</c:v>
                </c:pt>
                <c:pt idx="9">
                  <c:v>0.11</c:v>
                </c:pt>
              </c:numCache>
            </c:numRef>
          </c:val>
          <c:extLst>
            <c:ext xmlns:c16="http://schemas.microsoft.com/office/drawing/2014/chart" uri="{C3380CC4-5D6E-409C-BE32-E72D297353CC}">
              <c16:uniqueId val="{00000004-C687-467C-8627-69FAAA9A153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0.87</c:v>
                </c:pt>
                <c:pt idx="2">
                  <c:v>#N/A</c:v>
                </c:pt>
                <c:pt idx="3">
                  <c:v>0.56000000000000005</c:v>
                </c:pt>
                <c:pt idx="4">
                  <c:v>#N/A</c:v>
                </c:pt>
                <c:pt idx="5">
                  <c:v>0.49</c:v>
                </c:pt>
                <c:pt idx="6">
                  <c:v>#N/A</c:v>
                </c:pt>
                <c:pt idx="7">
                  <c:v>0.88</c:v>
                </c:pt>
                <c:pt idx="8">
                  <c:v>#N/A</c:v>
                </c:pt>
                <c:pt idx="9">
                  <c:v>0.24</c:v>
                </c:pt>
              </c:numCache>
            </c:numRef>
          </c:val>
          <c:extLst>
            <c:ext xmlns:c16="http://schemas.microsoft.com/office/drawing/2014/chart" uri="{C3380CC4-5D6E-409C-BE32-E72D297353CC}">
              <c16:uniqueId val="{00000005-C687-467C-8627-69FAAA9A153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0.55000000000000004</c:v>
                </c:pt>
                <c:pt idx="4">
                  <c:v>#N/A</c:v>
                </c:pt>
                <c:pt idx="5">
                  <c:v>0.34</c:v>
                </c:pt>
                <c:pt idx="6">
                  <c:v>#N/A</c:v>
                </c:pt>
                <c:pt idx="7">
                  <c:v>0.4</c:v>
                </c:pt>
                <c:pt idx="8">
                  <c:v>#N/A</c:v>
                </c:pt>
                <c:pt idx="9">
                  <c:v>0.7</c:v>
                </c:pt>
              </c:numCache>
            </c:numRef>
          </c:val>
          <c:extLst>
            <c:ext xmlns:c16="http://schemas.microsoft.com/office/drawing/2014/chart" uri="{C3380CC4-5D6E-409C-BE32-E72D297353CC}">
              <c16:uniqueId val="{00000006-C687-467C-8627-69FAAA9A153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1.81</c:v>
                </c:pt>
                <c:pt idx="2">
                  <c:v>#N/A</c:v>
                </c:pt>
                <c:pt idx="3">
                  <c:v>2.5299999999999998</c:v>
                </c:pt>
                <c:pt idx="4">
                  <c:v>#N/A</c:v>
                </c:pt>
                <c:pt idx="5">
                  <c:v>3.2</c:v>
                </c:pt>
                <c:pt idx="6">
                  <c:v>#N/A</c:v>
                </c:pt>
                <c:pt idx="7">
                  <c:v>4.1100000000000003</c:v>
                </c:pt>
                <c:pt idx="8">
                  <c:v>#N/A</c:v>
                </c:pt>
                <c:pt idx="9">
                  <c:v>5.22</c:v>
                </c:pt>
              </c:numCache>
            </c:numRef>
          </c:val>
          <c:extLst>
            <c:ext xmlns:c16="http://schemas.microsoft.com/office/drawing/2014/chart" uri="{C3380CC4-5D6E-409C-BE32-E72D297353CC}">
              <c16:uniqueId val="{00000007-C687-467C-8627-69FAAA9A15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c:v>
                </c:pt>
                <c:pt idx="2">
                  <c:v>#N/A</c:v>
                </c:pt>
                <c:pt idx="3">
                  <c:v>5.0999999999999996</c:v>
                </c:pt>
                <c:pt idx="4">
                  <c:v>#N/A</c:v>
                </c:pt>
                <c:pt idx="5">
                  <c:v>0.98</c:v>
                </c:pt>
                <c:pt idx="6">
                  <c:v>#N/A</c:v>
                </c:pt>
                <c:pt idx="7">
                  <c:v>4.92</c:v>
                </c:pt>
                <c:pt idx="8">
                  <c:v>#N/A</c:v>
                </c:pt>
                <c:pt idx="9">
                  <c:v>5.5</c:v>
                </c:pt>
              </c:numCache>
            </c:numRef>
          </c:val>
          <c:extLst>
            <c:ext xmlns:c16="http://schemas.microsoft.com/office/drawing/2014/chart" uri="{C3380CC4-5D6E-409C-BE32-E72D297353CC}">
              <c16:uniqueId val="{00000008-C687-467C-8627-69FAAA9A15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12.85</c:v>
                </c:pt>
                <c:pt idx="2">
                  <c:v>#N/A</c:v>
                </c:pt>
                <c:pt idx="3">
                  <c:v>12.91</c:v>
                </c:pt>
                <c:pt idx="4">
                  <c:v>#N/A</c:v>
                </c:pt>
                <c:pt idx="5">
                  <c:v>13.98</c:v>
                </c:pt>
                <c:pt idx="6">
                  <c:v>#N/A</c:v>
                </c:pt>
                <c:pt idx="7">
                  <c:v>15.72</c:v>
                </c:pt>
                <c:pt idx="8">
                  <c:v>#N/A</c:v>
                </c:pt>
                <c:pt idx="9">
                  <c:v>14.42</c:v>
                </c:pt>
              </c:numCache>
            </c:numRef>
          </c:val>
          <c:extLst>
            <c:ext xmlns:c16="http://schemas.microsoft.com/office/drawing/2014/chart" uri="{C3380CC4-5D6E-409C-BE32-E72D297353CC}">
              <c16:uniqueId val="{00000009-C687-467C-8627-69FAAA9A15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723</c:v>
                </c:pt>
                <c:pt idx="5">
                  <c:v>705</c:v>
                </c:pt>
                <c:pt idx="8">
                  <c:v>633</c:v>
                </c:pt>
                <c:pt idx="11">
                  <c:v>603</c:v>
                </c:pt>
                <c:pt idx="14">
                  <c:v>636</c:v>
                </c:pt>
              </c:numCache>
            </c:numRef>
          </c:val>
          <c:extLst>
            <c:ext xmlns:c16="http://schemas.microsoft.com/office/drawing/2014/chart" uri="{C3380CC4-5D6E-409C-BE32-E72D297353CC}">
              <c16:uniqueId val="{00000000-B16F-401D-9387-C6FDC274B8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6F-401D-9387-C6FDC274B8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200</c:v>
                </c:pt>
                <c:pt idx="3">
                  <c:v>233</c:v>
                </c:pt>
                <c:pt idx="6">
                  <c:v>367</c:v>
                </c:pt>
                <c:pt idx="9">
                  <c:v>284</c:v>
                </c:pt>
                <c:pt idx="12">
                  <c:v>32</c:v>
                </c:pt>
              </c:numCache>
            </c:numRef>
          </c:val>
          <c:extLst>
            <c:ext xmlns:c16="http://schemas.microsoft.com/office/drawing/2014/chart" uri="{C3380CC4-5D6E-409C-BE32-E72D297353CC}">
              <c16:uniqueId val="{00000002-B16F-401D-9387-C6FDC274B8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6</c:v>
                </c:pt>
                <c:pt idx="9">
                  <c:v>10</c:v>
                </c:pt>
                <c:pt idx="12">
                  <c:v>11</c:v>
                </c:pt>
              </c:numCache>
            </c:numRef>
          </c:val>
          <c:extLst>
            <c:ext xmlns:c16="http://schemas.microsoft.com/office/drawing/2014/chart" uri="{C3380CC4-5D6E-409C-BE32-E72D297353CC}">
              <c16:uniqueId val="{00000003-B16F-401D-9387-C6FDC274B8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320</c:v>
                </c:pt>
                <c:pt idx="3">
                  <c:v>320</c:v>
                </c:pt>
                <c:pt idx="6">
                  <c:v>312</c:v>
                </c:pt>
                <c:pt idx="9">
                  <c:v>274</c:v>
                </c:pt>
                <c:pt idx="12">
                  <c:v>268</c:v>
                </c:pt>
              </c:numCache>
            </c:numRef>
          </c:val>
          <c:extLst>
            <c:ext xmlns:c16="http://schemas.microsoft.com/office/drawing/2014/chart" uri="{C3380CC4-5D6E-409C-BE32-E72D297353CC}">
              <c16:uniqueId val="{00000004-B16F-401D-9387-C6FDC274B8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6F-401D-9387-C6FDC274B8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6F-401D-9387-C6FDC274B8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398</c:v>
                </c:pt>
                <c:pt idx="3">
                  <c:v>362</c:v>
                </c:pt>
                <c:pt idx="6">
                  <c:v>343</c:v>
                </c:pt>
                <c:pt idx="9">
                  <c:v>356</c:v>
                </c:pt>
                <c:pt idx="12">
                  <c:v>366</c:v>
                </c:pt>
              </c:numCache>
            </c:numRef>
          </c:val>
          <c:extLst>
            <c:ext xmlns:c16="http://schemas.microsoft.com/office/drawing/2014/chart" uri="{C3380CC4-5D6E-409C-BE32-E72D297353CC}">
              <c16:uniqueId val="{00000007-B16F-401D-9387-C6FDC274B8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197</c:v>
                </c:pt>
                <c:pt idx="2">
                  <c:v>#N/A</c:v>
                </c:pt>
                <c:pt idx="3">
                  <c:v>#N/A</c:v>
                </c:pt>
                <c:pt idx="4">
                  <c:v>213</c:v>
                </c:pt>
                <c:pt idx="5">
                  <c:v>#N/A</c:v>
                </c:pt>
                <c:pt idx="6">
                  <c:v>#N/A</c:v>
                </c:pt>
                <c:pt idx="7">
                  <c:v>395</c:v>
                </c:pt>
                <c:pt idx="8">
                  <c:v>#N/A</c:v>
                </c:pt>
                <c:pt idx="9">
                  <c:v>#N/A</c:v>
                </c:pt>
                <c:pt idx="10">
                  <c:v>321</c:v>
                </c:pt>
                <c:pt idx="11">
                  <c:v>#N/A</c:v>
                </c:pt>
                <c:pt idx="12">
                  <c:v>#N/A</c:v>
                </c:pt>
                <c:pt idx="13">
                  <c:v>41</c:v>
                </c:pt>
                <c:pt idx="14">
                  <c:v>#N/A</c:v>
                </c:pt>
              </c:numCache>
            </c:numRef>
          </c:val>
          <c:smooth val="0"/>
          <c:extLst>
            <c:ext xmlns:c16="http://schemas.microsoft.com/office/drawing/2014/chart" uri="{C3380CC4-5D6E-409C-BE32-E72D297353CC}">
              <c16:uniqueId val="{00000008-B16F-401D-9387-C6FDC274B8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4102</c:v>
                </c:pt>
                <c:pt idx="5">
                  <c:v>3821</c:v>
                </c:pt>
                <c:pt idx="8">
                  <c:v>3451</c:v>
                </c:pt>
                <c:pt idx="11">
                  <c:v>3110</c:v>
                </c:pt>
                <c:pt idx="14">
                  <c:v>2827</c:v>
                </c:pt>
              </c:numCache>
            </c:numRef>
          </c:val>
          <c:extLst>
            <c:ext xmlns:c16="http://schemas.microsoft.com/office/drawing/2014/chart" uri="{C3380CC4-5D6E-409C-BE32-E72D297353CC}">
              <c16:uniqueId val="{00000000-87C0-43F8-887A-ECE222B060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1999</c:v>
                </c:pt>
                <c:pt idx="5">
                  <c:v>2012</c:v>
                </c:pt>
                <c:pt idx="8">
                  <c:v>1773</c:v>
                </c:pt>
                <c:pt idx="11">
                  <c:v>1652</c:v>
                </c:pt>
                <c:pt idx="14">
                  <c:v>1713</c:v>
                </c:pt>
              </c:numCache>
            </c:numRef>
          </c:val>
          <c:extLst>
            <c:ext xmlns:c16="http://schemas.microsoft.com/office/drawing/2014/chart" uri="{C3380CC4-5D6E-409C-BE32-E72D297353CC}">
              <c16:uniqueId val="{00000001-87C0-43F8-887A-ECE222B060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8100</c:v>
                </c:pt>
                <c:pt idx="5">
                  <c:v>7892</c:v>
                </c:pt>
                <c:pt idx="8">
                  <c:v>6994</c:v>
                </c:pt>
                <c:pt idx="11">
                  <c:v>6595</c:v>
                </c:pt>
                <c:pt idx="14">
                  <c:v>6066</c:v>
                </c:pt>
              </c:numCache>
            </c:numRef>
          </c:val>
          <c:extLst>
            <c:ext xmlns:c16="http://schemas.microsoft.com/office/drawing/2014/chart" uri="{C3380CC4-5D6E-409C-BE32-E72D297353CC}">
              <c16:uniqueId val="{00000002-87C0-43F8-887A-ECE222B060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C0-43F8-887A-ECE222B060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C0-43F8-887A-ECE222B060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C0-43F8-887A-ECE222B060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1097</c:v>
                </c:pt>
                <c:pt idx="3">
                  <c:v>965</c:v>
                </c:pt>
                <c:pt idx="6">
                  <c:v>981</c:v>
                </c:pt>
                <c:pt idx="9">
                  <c:v>933</c:v>
                </c:pt>
                <c:pt idx="12">
                  <c:v>842</c:v>
                </c:pt>
              </c:numCache>
            </c:numRef>
          </c:val>
          <c:extLst>
            <c:ext xmlns:c16="http://schemas.microsoft.com/office/drawing/2014/chart" uri="{C3380CC4-5D6E-409C-BE32-E72D297353CC}">
              <c16:uniqueId val="{00000006-87C0-43F8-887A-ECE222B060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100</c:v>
                </c:pt>
                <c:pt idx="3">
                  <c:v>211</c:v>
                </c:pt>
                <c:pt idx="6">
                  <c:v>211</c:v>
                </c:pt>
                <c:pt idx="9">
                  <c:v>226</c:v>
                </c:pt>
                <c:pt idx="12">
                  <c:v>306</c:v>
                </c:pt>
              </c:numCache>
            </c:numRef>
          </c:val>
          <c:extLst>
            <c:ext xmlns:c16="http://schemas.microsoft.com/office/drawing/2014/chart" uri="{C3380CC4-5D6E-409C-BE32-E72D297353CC}">
              <c16:uniqueId val="{00000007-87C0-43F8-887A-ECE222B060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2294</c:v>
                </c:pt>
                <c:pt idx="3">
                  <c:v>2652</c:v>
                </c:pt>
                <c:pt idx="6">
                  <c:v>2509</c:v>
                </c:pt>
                <c:pt idx="9">
                  <c:v>2373</c:v>
                </c:pt>
                <c:pt idx="12">
                  <c:v>2285</c:v>
                </c:pt>
              </c:numCache>
            </c:numRef>
          </c:val>
          <c:extLst>
            <c:ext xmlns:c16="http://schemas.microsoft.com/office/drawing/2014/chart" uri="{C3380CC4-5D6E-409C-BE32-E72D297353CC}">
              <c16:uniqueId val="{00000008-87C0-43F8-887A-ECE222B060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681</c:v>
                </c:pt>
                <c:pt idx="3">
                  <c:v>1066</c:v>
                </c:pt>
                <c:pt idx="6">
                  <c:v>781</c:v>
                </c:pt>
                <c:pt idx="9">
                  <c:v>325</c:v>
                </c:pt>
                <c:pt idx="12">
                  <c:v>201</c:v>
                </c:pt>
              </c:numCache>
            </c:numRef>
          </c:val>
          <c:extLst>
            <c:ext xmlns:c16="http://schemas.microsoft.com/office/drawing/2014/chart" uri="{C3380CC4-5D6E-409C-BE32-E72D297353CC}">
              <c16:uniqueId val="{00000009-87C0-43F8-887A-ECE222B060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2900</c:v>
                </c:pt>
                <c:pt idx="3">
                  <c:v>2718</c:v>
                </c:pt>
                <c:pt idx="6">
                  <c:v>2534</c:v>
                </c:pt>
                <c:pt idx="9">
                  <c:v>2531</c:v>
                </c:pt>
                <c:pt idx="12">
                  <c:v>2583</c:v>
                </c:pt>
              </c:numCache>
            </c:numRef>
          </c:val>
          <c:extLst>
            <c:ext xmlns:c16="http://schemas.microsoft.com/office/drawing/2014/chart" uri="{C3380CC4-5D6E-409C-BE32-E72D297353CC}">
              <c16:uniqueId val="{0000000A-87C0-43F8-887A-ECE222B060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C0-43F8-887A-ECE222B060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3966</c:v>
                </c:pt>
                <c:pt idx="1">
                  <c:v>3542</c:v>
                </c:pt>
                <c:pt idx="2">
                  <c:v>3545</c:v>
                </c:pt>
              </c:numCache>
            </c:numRef>
          </c:val>
          <c:extLst>
            <c:ext xmlns:c16="http://schemas.microsoft.com/office/drawing/2014/chart" uri="{C3380CC4-5D6E-409C-BE32-E72D297353CC}">
              <c16:uniqueId val="{00000000-9269-4758-9EDD-BDC9DE83D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9269-4758-9EDD-BDC9DE83D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2434</c:v>
                </c:pt>
                <c:pt idx="1">
                  <c:v>2411</c:v>
                </c:pt>
                <c:pt idx="2">
                  <c:v>2469</c:v>
                </c:pt>
              </c:numCache>
            </c:numRef>
          </c:val>
          <c:extLst>
            <c:ext xmlns:c16="http://schemas.microsoft.com/office/drawing/2014/chart" uri="{C3380CC4-5D6E-409C-BE32-E72D297353CC}">
              <c16:uniqueId val="{00000002-9269-4758-9EDD-BDC9DE83D6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43,553
43,077
26.63
17,154,002
16,550,405
552,576
10,045,957
2,582,892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業種の異なる大規模工場の誘致や中小工場の集団化を進めてきた結果、化学工業を中心にさまざまな企業が立地している。そのため、景気変動の影響を受けにくく、税収も安定していることから、昭和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を上回る一定の水準を維持しているが、令和４年度は、令和２年度から続く新型コロナウイルス感染症の影響により、法人町民税等が平年に比べ減となったことから、</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に低下している。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0240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51505</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951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11289</xdr:rowOff>
    </xdr:from>
    <xdr:to>
      <xdr:col>15</xdr:col>
      <xdr:colOff>82550</xdr:colOff>
      <xdr:row>37</xdr:row>
      <xdr:rowOff>51505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11289</xdr:rowOff>
    </xdr:from>
    <xdr:to>
      <xdr:col>11</xdr:col>
      <xdr:colOff>31750</xdr:colOff>
      <xdr:row>37</xdr:row>
      <xdr:rowOff>51505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705</xdr:rowOff>
    </xdr:from>
    <xdr:to>
      <xdr:col>15</xdr:col>
      <xdr:colOff>133350</xdr:colOff>
      <xdr:row>37</xdr:row>
      <xdr:rowOff>102305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112482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131939</xdr:rowOff>
    </xdr:from>
    <xdr:to>
      <xdr:col>11</xdr:col>
      <xdr:colOff>82550</xdr:colOff>
      <xdr:row>37</xdr:row>
      <xdr:rowOff>62089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72266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705</xdr:rowOff>
    </xdr:from>
    <xdr:to>
      <xdr:col>7</xdr:col>
      <xdr:colOff>31750</xdr:colOff>
      <xdr:row>37</xdr:row>
      <xdr:rowOff>102305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112482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抑制に努めてきた結果、元利償還金の額は類似団体平均と比較して低い状況にあり、税収も安定していることから、社会福祉関係扶助費等の増により経常経費は増加傾向にあるものの、経常収支比率は依然として低い状況で推移している。</a:t>
          </a:r>
        </a:p>
        <a:p>
          <a:r>
            <a:rPr kumimoji="1" lang="ja-JP" altLang="en-US" sz="1300">
              <a:latin typeface="ＭＳ Ｐゴシック" panose="020B0600070205080204" pitchFamily="50" charset="-128"/>
              <a:ea typeface="ＭＳ Ｐゴシック" panose="020B0600070205080204" pitchFamily="50" charset="-128"/>
            </a:rPr>
            <a:t>　令和４年度については、地方税などの歳入（分母）が増加しているが、新型コロナウイルスワクチン接種事業などの臨時的経費の減及び自立支援介護訓練給付事業費等扶助費などの増により歳出（分子）が大幅に増加したため、経常収支比率は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124206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957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32512</xdr:rowOff>
    </xdr:from>
    <xdr:to>
      <xdr:col>19</xdr:col>
      <xdr:colOff>133350</xdr:colOff>
      <xdr:row>61</xdr:row>
      <xdr:rowOff>37338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909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32512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9309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134112</xdr:rowOff>
    </xdr:from>
    <xdr:to>
      <xdr:col>11</xdr:col>
      <xdr:colOff>31750</xdr:colOff>
      <xdr:row>60</xdr:row>
      <xdr:rowOff>6096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496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153162</xdr:rowOff>
    </xdr:from>
    <xdr:to>
      <xdr:col>15</xdr:col>
      <xdr:colOff>133350</xdr:colOff>
      <xdr:row>61</xdr:row>
      <xdr:rowOff>83312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83312</xdr:rowOff>
    </xdr:from>
    <xdr:to>
      <xdr:col>7</xdr:col>
      <xdr:colOff>31750</xdr:colOff>
      <xdr:row>60</xdr:row>
      <xdr:rowOff>13462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23639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類似団体と比較して高くなっているのは、主に物件費が要因である。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年度から給食調理・配送業務の全面委託化やごみ収集業務の町内全域を委託化、焼却場運転業務の一括委託化、平成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年度からがん検診受診料を無償化したことによる受診者数の増、平成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年度はこども交流センターの開所、平成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年度から令和元年度には新たに整備された放課後児童会の運営が開始されたことに加え、平成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年度から健康づくりセンターや桃沢野外活動センターなど公共施設の管理運営業務を指定管理にしたことにより、物件費の増加につながっている。</a:t>
          </a:r>
        </a:p>
        <a:p>
          <a:r>
            <a:rPr kumimoji="1" lang="ja-JP" altLang="en-US" sz="1100">
              <a:latin typeface="ＭＳ Ｐゴシック" panose="020B0600070205080204" pitchFamily="50" charset="-128"/>
              <a:ea typeface="ＭＳ Ｐゴシック" panose="020B0600070205080204" pitchFamily="50" charset="-128"/>
            </a:rPr>
            <a:t>　令和４年度については、次期ネットワーク基盤構築業務などデジタル化推進事業の実施などによる物件費の増が要因の一つである。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55035</xdr:rowOff>
    </xdr:from>
    <xdr:to>
      <xdr:col>23</xdr:col>
      <xdr:colOff>133350</xdr:colOff>
      <xdr:row>83</xdr:row>
      <xdr:rowOff>83558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85385"/>
          <a:ext cx="838200" cy="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146555</xdr:rowOff>
    </xdr:from>
    <xdr:to>
      <xdr:col>19</xdr:col>
      <xdr:colOff>133350</xdr:colOff>
      <xdr:row>83</xdr:row>
      <xdr:rowOff>55035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05455"/>
          <a:ext cx="889000" cy="7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134775</xdr:rowOff>
    </xdr:from>
    <xdr:to>
      <xdr:col>15</xdr:col>
      <xdr:colOff>82550</xdr:colOff>
      <xdr:row>82</xdr:row>
      <xdr:rowOff>146555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93675"/>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124011</xdr:rowOff>
    </xdr:from>
    <xdr:to>
      <xdr:col>15</xdr:col>
      <xdr:colOff>133350</xdr:colOff>
      <xdr:row>83</xdr:row>
      <xdr:rowOff>54161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38938</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134775</xdr:rowOff>
    </xdr:from>
    <xdr:to>
      <xdr:col>11</xdr:col>
      <xdr:colOff>31750</xdr:colOff>
      <xdr:row>82</xdr:row>
      <xdr:rowOff>135215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193675"/>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84372</xdr:rowOff>
    </xdr:from>
    <xdr:to>
      <xdr:col>11</xdr:col>
      <xdr:colOff>82550</xdr:colOff>
      <xdr:row>83</xdr:row>
      <xdr:rowOff>14522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170749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80818</xdr:rowOff>
    </xdr:from>
    <xdr:to>
      <xdr:col>7</xdr:col>
      <xdr:colOff>31750</xdr:colOff>
      <xdr:row>83</xdr:row>
      <xdr:rowOff>10968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0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32758</xdr:rowOff>
    </xdr:from>
    <xdr:to>
      <xdr:col>23</xdr:col>
      <xdr:colOff>184150</xdr:colOff>
      <xdr:row>83</xdr:row>
      <xdr:rowOff>134358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4835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4235</xdr:rowOff>
    </xdr:from>
    <xdr:to>
      <xdr:col>19</xdr:col>
      <xdr:colOff>184150</xdr:colOff>
      <xdr:row>83</xdr:row>
      <xdr:rowOff>105835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90612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2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95755</xdr:rowOff>
    </xdr:from>
    <xdr:to>
      <xdr:col>15</xdr:col>
      <xdr:colOff>133350</xdr:colOff>
      <xdr:row>83</xdr:row>
      <xdr:rowOff>25905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36082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83975</xdr:rowOff>
    </xdr:from>
    <xdr:to>
      <xdr:col>11</xdr:col>
      <xdr:colOff>82550</xdr:colOff>
      <xdr:row>83</xdr:row>
      <xdr:rowOff>14125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24302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91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84415</xdr:rowOff>
    </xdr:from>
    <xdr:to>
      <xdr:col>7</xdr:col>
      <xdr:colOff>31750</xdr:colOff>
      <xdr:row>83</xdr:row>
      <xdr:rowOff>14565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170792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2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200">
              <a:latin typeface="ＭＳ Ｐゴシック" panose="020B0600070205080204" pitchFamily="50" charset="-128"/>
              <a:ea typeface="ＭＳ Ｐゴシック" panose="020B0600070205080204" pitchFamily="50" charset="-128"/>
            </a:rPr>
            <a:t>97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程度の水準で推移している。なお、前年度からの主な変動要因としては、経験年数階層における職員分布が変わったことが考えられる。</a:t>
          </a:r>
        </a:p>
        <a:p>
          <a:r>
            <a:rPr kumimoji="1" lang="ja-JP" altLang="en-US" sz="1200">
              <a:latin typeface="ＭＳ Ｐゴシック" panose="020B0600070205080204" pitchFamily="50" charset="-128"/>
              <a:ea typeface="ＭＳ Ｐゴシック" panose="020B0600070205080204" pitchFamily="50" charset="-128"/>
            </a:rPr>
            <a:t>　今後も国家公務員の給与制度や人事院勧告に基づき給与の適正化に努める。</a:t>
          </a:r>
        </a:p>
        <a:p>
          <a:r>
            <a:rPr kumimoji="1" lang="ja-JP" altLang="en-US" sz="1200">
              <a:latin typeface="ＭＳ Ｐゴシック" panose="020B0600070205080204" pitchFamily="50" charset="-128"/>
              <a:ea typeface="ＭＳ Ｐゴシック" panose="020B0600070205080204" pitchFamily="50" charset="-128"/>
            </a:rPr>
            <a:t>　また、令和５年度から運用が始まった定年引上げによる影響も注視していく。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32657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0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15421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15421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消防業務が消防組合へ移管し、消防職員が退職して職員数が減少したことが主な原因となり類似団体の水準を下回っている現状である。</a:t>
          </a:r>
        </a:p>
        <a:p>
          <a:r>
            <a:rPr kumimoji="1" lang="ja-JP" altLang="en-US" sz="1100">
              <a:latin typeface="ＭＳ Ｐゴシック" panose="020B0600070205080204" pitchFamily="50" charset="-128"/>
              <a:ea typeface="ＭＳ Ｐゴシック" panose="020B0600070205080204" pitchFamily="50" charset="-128"/>
            </a:rPr>
            <a:t>　定年引上げによる影響を想定し、令和５年４月に定員管理計画を再度策定した。今後も、当該計画に基づき、各種事務事業の進捗状況や住民ニーズの高度化、多様化に伴う業務量の増加、行政改革による事務事業の見直し、民間委託等の推進に伴う業務量の減少などに注視しながら、持続可能な財政状況にも配慮しつつ、安定した行政サービスが提供できる体制づくりができるよう、一定数の職員数を継続的に確保し、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14151</xdr:rowOff>
    </xdr:from>
    <xdr:to>
      <xdr:col>81</xdr:col>
      <xdr:colOff>44450</xdr:colOff>
      <xdr:row>59</xdr:row>
      <xdr:rowOff>15875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2970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14151</xdr:rowOff>
    </xdr:from>
    <xdr:to>
      <xdr:col>77</xdr:col>
      <xdr:colOff>44450</xdr:colOff>
      <xdr:row>59</xdr:row>
      <xdr:rowOff>15875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297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14151</xdr:rowOff>
    </xdr:from>
    <xdr:to>
      <xdr:col>72</xdr:col>
      <xdr:colOff>203200</xdr:colOff>
      <xdr:row>59</xdr:row>
      <xdr:rowOff>21046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14151</xdr:rowOff>
    </xdr:from>
    <xdr:to>
      <xdr:col>68</xdr:col>
      <xdr:colOff>152400</xdr:colOff>
      <xdr:row>59</xdr:row>
      <xdr:rowOff>21046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134801</xdr:rowOff>
    </xdr:from>
    <xdr:to>
      <xdr:col>81</xdr:col>
      <xdr:colOff>95250</xdr:colOff>
      <xdr:row>59</xdr:row>
      <xdr:rowOff>64951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151328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136525</xdr:rowOff>
    </xdr:from>
    <xdr:to>
      <xdr:col>77</xdr:col>
      <xdr:colOff>95250</xdr:colOff>
      <xdr:row>59</xdr:row>
      <xdr:rowOff>66675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76852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134801</xdr:rowOff>
    </xdr:from>
    <xdr:to>
      <xdr:col>73</xdr:col>
      <xdr:colOff>44450</xdr:colOff>
      <xdr:row>59</xdr:row>
      <xdr:rowOff>64951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75128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141696</xdr:rowOff>
    </xdr:from>
    <xdr:to>
      <xdr:col>68</xdr:col>
      <xdr:colOff>203200</xdr:colOff>
      <xdr:row>59</xdr:row>
      <xdr:rowOff>71846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82023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134801</xdr:rowOff>
    </xdr:from>
    <xdr:to>
      <xdr:col>64</xdr:col>
      <xdr:colOff>152400</xdr:colOff>
      <xdr:row>59</xdr:row>
      <xdr:rowOff>64951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75128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公債費に準ずる債務負担行為に係るものは、類似団体と比較して高い状況にあるが、これは主に一般廃棄物最終処分場や塵芥焼却場の管理運営を長期委託していることによるものである。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しかし、公債費の抑制に努めてきた結果、元利償還金の額は類似団体と比較して低い状況であり年々減少していることから、実質公債費比率は低い状況を維持している。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38</xdr:row>
      <xdr:rowOff>166551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4028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166551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471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76926</xdr:rowOff>
    </xdr:from>
    <xdr:to>
      <xdr:col>72</xdr:col>
      <xdr:colOff>203200</xdr:colOff>
      <xdr:row>38</xdr:row>
      <xdr:rowOff>132080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920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137341</xdr:rowOff>
    </xdr:from>
    <xdr:to>
      <xdr:col>73</xdr:col>
      <xdr:colOff>44450</xdr:colOff>
      <xdr:row>40</xdr:row>
      <xdr:rowOff>67491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52268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76926</xdr:rowOff>
    </xdr:from>
    <xdr:to>
      <xdr:col>68</xdr:col>
      <xdr:colOff>152400</xdr:colOff>
      <xdr:row>38</xdr:row>
      <xdr:rowOff>76926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92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107423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115751</xdr:rowOff>
    </xdr:from>
    <xdr:to>
      <xdr:col>77</xdr:col>
      <xdr:colOff>95250</xdr:colOff>
      <xdr:row>39</xdr:row>
      <xdr:rowOff>45901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56078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9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26126</xdr:rowOff>
    </xdr:from>
    <xdr:to>
      <xdr:col>68</xdr:col>
      <xdr:colOff>203200</xdr:colOff>
      <xdr:row>38</xdr:row>
      <xdr:rowOff>127726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137903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26126</xdr:rowOff>
    </xdr:from>
    <xdr:to>
      <xdr:col>64</xdr:col>
      <xdr:colOff>152400</xdr:colOff>
      <xdr:row>38</xdr:row>
      <xdr:rowOff>127726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137903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年度以降、起債額を公債費の元金以下に抑えることにより地方債残高を減少させてきた結果、平成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今後も財政の健全化に努めていく。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158810</xdr:rowOff>
    </xdr:from>
    <xdr:to>
      <xdr:col>73</xdr:col>
      <xdr:colOff>44450</xdr:colOff>
      <xdr:row>14</xdr:row>
      <xdr:rowOff>88960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99137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153065</xdr:rowOff>
    </xdr:from>
    <xdr:to>
      <xdr:col>68</xdr:col>
      <xdr:colOff>203200</xdr:colOff>
      <xdr:row>14</xdr:row>
      <xdr:rowOff>83215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93392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104883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43,553
43,077
26.63
17,154,002
16,550,405
552,576
10,045,957
2,582,892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業務の民間委託や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方式、指定管理者制度の導入など、民間の活力を活用してきたことから、人口１人当たりの人件費の決算額は、類似団体平均を下回っており、人件費に係る経常収支比率は例年低い傾向にある。</a:t>
          </a:r>
        </a:p>
        <a:p>
          <a:r>
            <a:rPr kumimoji="1" lang="ja-JP" altLang="en-US" sz="1300">
              <a:latin typeface="ＭＳ Ｐゴシック" panose="020B0600070205080204" pitchFamily="50" charset="-128"/>
              <a:ea typeface="ＭＳ Ｐゴシック" panose="020B0600070205080204" pitchFamily="50" charset="-128"/>
            </a:rPr>
            <a:t>　令和４年度については、会計年度任用職員の増などにより、人件費の増加が生じたが、依然として類似団体平均を下回っている。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76708</xdr:rowOff>
    </xdr:from>
    <xdr:to>
      <xdr:col>15</xdr:col>
      <xdr:colOff>98425</xdr:colOff>
      <xdr:row>35</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060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32766</xdr:rowOff>
    </xdr:from>
    <xdr:to>
      <xdr:col>15</xdr:col>
      <xdr:colOff>149225</xdr:colOff>
      <xdr:row>37</xdr:row>
      <xdr:rowOff>134366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49276</xdr:rowOff>
    </xdr:from>
    <xdr:to>
      <xdr:col>11</xdr:col>
      <xdr:colOff>9525</xdr:colOff>
      <xdr:row>34</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85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169926</xdr:rowOff>
    </xdr:from>
    <xdr:to>
      <xdr:col>6</xdr:col>
      <xdr:colOff>171450</xdr:colOff>
      <xdr:row>34</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年度から給食調理・配送業務の全面委託化やごみ収集業務の町内全域を委託化、塵芥焼却場の長期包括委託化、平成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年度からこども交流センターの開所、新たな放課後児童会の運営が開始されたことに加え、平成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年度から健康づくりセンターや桃沢野外活動センターの管理運営業務を指定管理者に委託したことなどにより、物件費は増加傾向にあり、類似団体平均を超える要因となっている。</a:t>
          </a:r>
        </a:p>
        <a:p>
          <a:r>
            <a:rPr kumimoji="1" lang="ja-JP" altLang="en-US" sz="1200">
              <a:latin typeface="ＭＳ Ｐゴシック" panose="020B0600070205080204" pitchFamily="50" charset="-128"/>
              <a:ea typeface="ＭＳ Ｐゴシック" panose="020B0600070205080204" pitchFamily="50" charset="-128"/>
            </a:rPr>
            <a:t>　令和４年度については、デジタル化推進事業の実施などにより増加しており、依然として類似団体平均を上回っている。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111760</xdr:rowOff>
    </xdr:from>
    <xdr:to>
      <xdr:col>82</xdr:col>
      <xdr:colOff>107950</xdr:colOff>
      <xdr:row>20</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91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26687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1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111760</xdr:rowOff>
    </xdr:from>
    <xdr:to>
      <xdr:col>82</xdr:col>
      <xdr:colOff>196850</xdr:colOff>
      <xdr:row>12</xdr:row>
      <xdr:rowOff>111760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20</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57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26670</xdr:rowOff>
    </xdr:from>
    <xdr:to>
      <xdr:col>78</xdr:col>
      <xdr:colOff>120650</xdr:colOff>
      <xdr:row>15</xdr:row>
      <xdr:rowOff>128270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77470</xdr:rowOff>
    </xdr:from>
    <xdr:to>
      <xdr:col>73</xdr:col>
      <xdr:colOff>180975</xdr:colOff>
      <xdr:row>20</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35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3810</xdr:rowOff>
    </xdr:from>
    <xdr:to>
      <xdr:col>74</xdr:col>
      <xdr:colOff>31750</xdr:colOff>
      <xdr:row>15</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64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高齢者タクシー・バス利用助成事業を開始したことや、こども医療費の増、障害児通所サービス利用者の増に伴う給付費の増、近年、民間保育所のこども園化や新たな保育施設の増設に伴う運営費扶助費の増などにより扶助費は、引き続き増加傾向にあるため、類似団体平均を上回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132443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会計が公営企業（法適）化したことに伴い下水道事業会計繰出金を補助費等として計上したことなどにより減少した一方で、新たに整備を進めているパークゴルフ場に係る普通建設事業費の増などにより増加傾向にあるものの、類似団体平均と比較して依然として低い水準を保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6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55</xdr:row>
      <xdr:rowOff>42635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年度に企業誘致・留置を促進するための地域産業立地事業費補助金を新設しており、町財政の安定財源の確保のため、企業誘致・留置のための支援策として当該補助等について引き続き実施していく。</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年度から下水道事業会計が公営企業（法適）化したことに伴い下水道事業会計繰出金を補助費等として計上したことにより増加したものの、類似団体平均と比較して依然として低い水準を保っている。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99568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年度より起債額を公債費の元金以下に抑制する予算編成を行うことで地方債残高を減少させてきた。そのため、公債費の経常収支比率は、類似団体平均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％であり、低い水準を保っている。今後も公債費の安定に努めていく。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41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49276</xdr:rowOff>
    </xdr:from>
    <xdr:to>
      <xdr:col>19</xdr:col>
      <xdr:colOff>187325</xdr:colOff>
      <xdr:row>74</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49276</xdr:rowOff>
    </xdr:from>
    <xdr:to>
      <xdr:col>15</xdr:col>
      <xdr:colOff>98425</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57913</xdr:rowOff>
    </xdr:from>
    <xdr:to>
      <xdr:col>15</xdr:col>
      <xdr:colOff>149225</xdr:colOff>
      <xdr:row>76</xdr:row>
      <xdr:rowOff>159513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144290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53848</xdr:rowOff>
    </xdr:from>
    <xdr:to>
      <xdr:col>11</xdr:col>
      <xdr:colOff>9525</xdr:colOff>
      <xdr:row>74</xdr:row>
      <xdr:rowOff>67564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18559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xdr:rowOff>
    </xdr:from>
    <xdr:to>
      <xdr:col>20</xdr:col>
      <xdr:colOff>38100</xdr:colOff>
      <xdr:row>74</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114825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169926</xdr:rowOff>
    </xdr:from>
    <xdr:to>
      <xdr:col>15</xdr:col>
      <xdr:colOff>149225</xdr:colOff>
      <xdr:row>74</xdr:row>
      <xdr:rowOff>100076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110253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xdr:rowOff>
    </xdr:from>
    <xdr:to>
      <xdr:col>11</xdr:col>
      <xdr:colOff>60325</xdr:colOff>
      <xdr:row>74</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114825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xdr:rowOff>
    </xdr:from>
    <xdr:to>
      <xdr:col>6</xdr:col>
      <xdr:colOff>171450</xdr:colOff>
      <xdr:row>74</xdr:row>
      <xdr:rowOff>118364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128541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物件費・扶助費が類似団体平均を上回っており、それ以外の各費目で類似団体平均を下回るか同程度であることから、公債費以外に係る経常収支比率は類似団体平均と同程度となっている。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今後も物件費の削減などにより現状の水準を維持するように努めていく。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772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172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83820</xdr:rowOff>
    </xdr:from>
    <xdr:to>
      <xdr:col>74</xdr:col>
      <xdr:colOff>31750</xdr:colOff>
      <xdr:row>79</xdr:row>
      <xdr:rowOff>13970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25676</xdr:rowOff>
    </xdr:from>
    <xdr:to>
      <xdr:col>29</xdr:col>
      <xdr:colOff>127000</xdr:colOff>
      <xdr:row>18</xdr:row>
      <xdr:rowOff>45025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9401"/>
          <a:ext cx="647700" cy="1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45025</xdr:rowOff>
    </xdr:from>
    <xdr:to>
      <xdr:col>26</xdr:col>
      <xdr:colOff>50800</xdr:colOff>
      <xdr:row>18</xdr:row>
      <xdr:rowOff>80621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8750"/>
          <a:ext cx="698500" cy="3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80621</xdr:rowOff>
    </xdr:from>
    <xdr:to>
      <xdr:col>22</xdr:col>
      <xdr:colOff>114300</xdr:colOff>
      <xdr:row>18</xdr:row>
      <xdr:rowOff>130766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4346"/>
          <a:ext cx="698500" cy="50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126323</xdr:rowOff>
    </xdr:from>
    <xdr:to>
      <xdr:col>22</xdr:col>
      <xdr:colOff>165100</xdr:colOff>
      <xdr:row>17</xdr:row>
      <xdr:rowOff>56473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66650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130766</xdr:rowOff>
    </xdr:from>
    <xdr:to>
      <xdr:col>18</xdr:col>
      <xdr:colOff>177800</xdr:colOff>
      <xdr:row>18</xdr:row>
      <xdr:rowOff>170984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4491"/>
          <a:ext cx="698500" cy="4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137149</xdr:rowOff>
    </xdr:from>
    <xdr:to>
      <xdr:col>19</xdr:col>
      <xdr:colOff>38100</xdr:colOff>
      <xdr:row>17</xdr:row>
      <xdr:rowOff>67299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77476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148269</xdr:rowOff>
    </xdr:from>
    <xdr:to>
      <xdr:col>15</xdr:col>
      <xdr:colOff>101600</xdr:colOff>
      <xdr:row>17</xdr:row>
      <xdr:rowOff>78419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146326</xdr:rowOff>
    </xdr:from>
    <xdr:to>
      <xdr:col>29</xdr:col>
      <xdr:colOff>177800</xdr:colOff>
      <xdr:row>18</xdr:row>
      <xdr:rowOff>76476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8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118403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165675</xdr:rowOff>
    </xdr:from>
    <xdr:to>
      <xdr:col>26</xdr:col>
      <xdr:colOff>101600</xdr:colOff>
      <xdr:row>18</xdr:row>
      <xdr:rowOff>95825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80602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29821</xdr:rowOff>
    </xdr:from>
    <xdr:to>
      <xdr:col>22</xdr:col>
      <xdr:colOff>165100</xdr:colOff>
      <xdr:row>18</xdr:row>
      <xdr:rowOff>131421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116198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79966</xdr:rowOff>
    </xdr:from>
    <xdr:to>
      <xdr:col>19</xdr:col>
      <xdr:colOff>38100</xdr:colOff>
      <xdr:row>19</xdr:row>
      <xdr:rowOff>10116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166343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120184</xdr:rowOff>
    </xdr:from>
    <xdr:to>
      <xdr:col>15</xdr:col>
      <xdr:colOff>101600</xdr:colOff>
      <xdr:row>19</xdr:row>
      <xdr:rowOff>50334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81490</xdr:rowOff>
    </xdr:from>
    <xdr:to>
      <xdr:col>29</xdr:col>
      <xdr:colOff>127000</xdr:colOff>
      <xdr:row>37</xdr:row>
      <xdr:rowOff>32588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34740"/>
          <a:ext cx="647700" cy="12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48971</xdr:rowOff>
    </xdr:from>
    <xdr:to>
      <xdr:col>26</xdr:col>
      <xdr:colOff>50800</xdr:colOff>
      <xdr:row>36</xdr:row>
      <xdr:rowOff>81490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02221"/>
          <a:ext cx="698500" cy="3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48971</xdr:rowOff>
    </xdr:from>
    <xdr:to>
      <xdr:col>22</xdr:col>
      <xdr:colOff>114300</xdr:colOff>
      <xdr:row>36</xdr:row>
      <xdr:rowOff>129819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02221"/>
          <a:ext cx="698500" cy="8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277425</xdr:rowOff>
    </xdr:from>
    <xdr:to>
      <xdr:col>22</xdr:col>
      <xdr:colOff>165100</xdr:colOff>
      <xdr:row>36</xdr:row>
      <xdr:rowOff>36125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46302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129819</xdr:rowOff>
    </xdr:from>
    <xdr:to>
      <xdr:col>18</xdr:col>
      <xdr:colOff>177800</xdr:colOff>
      <xdr:row>36</xdr:row>
      <xdr:rowOff>136754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83069"/>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242812</xdr:rowOff>
    </xdr:from>
    <xdr:to>
      <xdr:col>19</xdr:col>
      <xdr:colOff>38100</xdr:colOff>
      <xdr:row>36</xdr:row>
      <xdr:rowOff>1512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233210</xdr:rowOff>
    </xdr:from>
    <xdr:to>
      <xdr:col>15</xdr:col>
      <xdr:colOff>101600</xdr:colOff>
      <xdr:row>35</xdr:row>
      <xdr:rowOff>334810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153238</xdr:rowOff>
    </xdr:from>
    <xdr:to>
      <xdr:col>29</xdr:col>
      <xdr:colOff>177800</xdr:colOff>
      <xdr:row>37</xdr:row>
      <xdr:rowOff>83388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125315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30690</xdr:rowOff>
    </xdr:from>
    <xdr:to>
      <xdr:col>26</xdr:col>
      <xdr:colOff>101600</xdr:colOff>
      <xdr:row>36</xdr:row>
      <xdr:rowOff>132290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117067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341071</xdr:rowOff>
    </xdr:from>
    <xdr:to>
      <xdr:col>22</xdr:col>
      <xdr:colOff>165100</xdr:colOff>
      <xdr:row>36</xdr:row>
      <xdr:rowOff>99771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84548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79019</xdr:rowOff>
    </xdr:from>
    <xdr:to>
      <xdr:col>19</xdr:col>
      <xdr:colOff>38100</xdr:colOff>
      <xdr:row>37</xdr:row>
      <xdr:rowOff>9169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3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165396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85954</xdr:rowOff>
    </xdr:from>
    <xdr:to>
      <xdr:col>15</xdr:col>
      <xdr:colOff>101600</xdr:colOff>
      <xdr:row>37</xdr:row>
      <xdr:rowOff>16104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3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43,553
43,077
26.63
17,154,002
16,550,405
552,576
10,045,957
2,582,892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113887</xdr:rowOff>
    </xdr:from>
    <xdr:to>
      <xdr:col>24</xdr:col>
      <xdr:colOff>63500</xdr:colOff>
      <xdr:row>37</xdr:row>
      <xdr:rowOff>130899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7537"/>
          <a:ext cx="8382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130899</xdr:rowOff>
    </xdr:from>
    <xdr:to>
      <xdr:col>19</xdr:col>
      <xdr:colOff>177800</xdr:colOff>
      <xdr:row>37</xdr:row>
      <xdr:rowOff>166980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4549"/>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166980</xdr:rowOff>
    </xdr:from>
    <xdr:to>
      <xdr:col>15</xdr:col>
      <xdr:colOff>50800</xdr:colOff>
      <xdr:row>39</xdr:row>
      <xdr:rowOff>38106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0630"/>
          <a:ext cx="889000" cy="2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86538</xdr:rowOff>
    </xdr:from>
    <xdr:to>
      <xdr:col>15</xdr:col>
      <xdr:colOff>101600</xdr:colOff>
      <xdr:row>36</xdr:row>
      <xdr:rowOff>16688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33215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38106</xdr:rowOff>
    </xdr:from>
    <xdr:to>
      <xdr:col>10</xdr:col>
      <xdr:colOff>114300</xdr:colOff>
      <xdr:row>39</xdr:row>
      <xdr:rowOff>61119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24656"/>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70555</xdr:rowOff>
    </xdr:from>
    <xdr:to>
      <xdr:col>10</xdr:col>
      <xdr:colOff>165100</xdr:colOff>
      <xdr:row>37</xdr:row>
      <xdr:rowOff>705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17232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68478</xdr:rowOff>
    </xdr:from>
    <xdr:to>
      <xdr:col>6</xdr:col>
      <xdr:colOff>38100</xdr:colOff>
      <xdr:row>36</xdr:row>
      <xdr:rowOff>170078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63087</xdr:rowOff>
    </xdr:from>
    <xdr:to>
      <xdr:col>24</xdr:col>
      <xdr:colOff>114300</xdr:colOff>
      <xdr:row>37</xdr:row>
      <xdr:rowOff>164688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6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41514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80099</xdr:rowOff>
    </xdr:from>
    <xdr:to>
      <xdr:col>20</xdr:col>
      <xdr:colOff>38100</xdr:colOff>
      <xdr:row>38</xdr:row>
      <xdr:rowOff>10249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116180</xdr:rowOff>
    </xdr:from>
    <xdr:to>
      <xdr:col>15</xdr:col>
      <xdr:colOff>101600</xdr:colOff>
      <xdr:row>38</xdr:row>
      <xdr:rowOff>46330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37457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158756</xdr:rowOff>
    </xdr:from>
    <xdr:to>
      <xdr:col>10</xdr:col>
      <xdr:colOff>165100</xdr:colOff>
      <xdr:row>39</xdr:row>
      <xdr:rowOff>88906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80033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10319</xdr:rowOff>
    </xdr:from>
    <xdr:to>
      <xdr:col>6</xdr:col>
      <xdr:colOff>38100</xdr:colOff>
      <xdr:row>39</xdr:row>
      <xdr:rowOff>111919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103046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54904</xdr:rowOff>
    </xdr:from>
    <xdr:to>
      <xdr:col>24</xdr:col>
      <xdr:colOff>63500</xdr:colOff>
      <xdr:row>57</xdr:row>
      <xdr:rowOff>76934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7554"/>
          <a:ext cx="838200" cy="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76934</xdr:rowOff>
    </xdr:from>
    <xdr:to>
      <xdr:col>19</xdr:col>
      <xdr:colOff>177800</xdr:colOff>
      <xdr:row>57</xdr:row>
      <xdr:rowOff>165691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9584"/>
          <a:ext cx="889000" cy="8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99406</xdr:rowOff>
    </xdr:from>
    <xdr:to>
      <xdr:col>15</xdr:col>
      <xdr:colOff>50800</xdr:colOff>
      <xdr:row>57</xdr:row>
      <xdr:rowOff>165691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2056"/>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39926</xdr:rowOff>
    </xdr:from>
    <xdr:to>
      <xdr:col>15</xdr:col>
      <xdr:colOff>101600</xdr:colOff>
      <xdr:row>58</xdr:row>
      <xdr:rowOff>141526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8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132653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93531</xdr:rowOff>
    </xdr:from>
    <xdr:to>
      <xdr:col>10</xdr:col>
      <xdr:colOff>114300</xdr:colOff>
      <xdr:row>57</xdr:row>
      <xdr:rowOff>99406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6181"/>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25402</xdr:rowOff>
    </xdr:from>
    <xdr:to>
      <xdr:col>10</xdr:col>
      <xdr:colOff>165100</xdr:colOff>
      <xdr:row>58</xdr:row>
      <xdr:rowOff>127002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118129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30249</xdr:rowOff>
    </xdr:from>
    <xdr:to>
      <xdr:col>6</xdr:col>
      <xdr:colOff>38100</xdr:colOff>
      <xdr:row>58</xdr:row>
      <xdr:rowOff>131849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122976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6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4104</xdr:rowOff>
    </xdr:from>
    <xdr:to>
      <xdr:col>24</xdr:col>
      <xdr:colOff>114300</xdr:colOff>
      <xdr:row>57</xdr:row>
      <xdr:rowOff>105704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26981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26134</xdr:rowOff>
    </xdr:from>
    <xdr:to>
      <xdr:col>20</xdr:col>
      <xdr:colOff>38100</xdr:colOff>
      <xdr:row>57</xdr:row>
      <xdr:rowOff>127734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144261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114891</xdr:rowOff>
    </xdr:from>
    <xdr:to>
      <xdr:col>15</xdr:col>
      <xdr:colOff>101600</xdr:colOff>
      <xdr:row>58</xdr:row>
      <xdr:rowOff>45041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61568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48606</xdr:rowOff>
    </xdr:from>
    <xdr:to>
      <xdr:col>10</xdr:col>
      <xdr:colOff>165100</xdr:colOff>
      <xdr:row>57</xdr:row>
      <xdr:rowOff>150206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166733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42731</xdr:rowOff>
    </xdr:from>
    <xdr:to>
      <xdr:col>6</xdr:col>
      <xdr:colOff>38100</xdr:colOff>
      <xdr:row>57</xdr:row>
      <xdr:rowOff>144331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160858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65816</xdr:rowOff>
    </xdr:from>
    <xdr:to>
      <xdr:col>24</xdr:col>
      <xdr:colOff>63500</xdr:colOff>
      <xdr:row>77</xdr:row>
      <xdr:rowOff>125710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67466"/>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111857</xdr:rowOff>
    </xdr:from>
    <xdr:to>
      <xdr:col>19</xdr:col>
      <xdr:colOff>177800</xdr:colOff>
      <xdr:row>77</xdr:row>
      <xdr:rowOff>125710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3507"/>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86482</xdr:rowOff>
    </xdr:from>
    <xdr:to>
      <xdr:col>15</xdr:col>
      <xdr:colOff>50800</xdr:colOff>
      <xdr:row>77</xdr:row>
      <xdr:rowOff>111857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8813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57217</xdr:rowOff>
    </xdr:from>
    <xdr:to>
      <xdr:col>15</xdr:col>
      <xdr:colOff>101600</xdr:colOff>
      <xdr:row>77</xdr:row>
      <xdr:rowOff>158817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68286</xdr:rowOff>
    </xdr:from>
    <xdr:to>
      <xdr:col>10</xdr:col>
      <xdr:colOff>114300</xdr:colOff>
      <xdr:row>77</xdr:row>
      <xdr:rowOff>86482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69936"/>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68098</xdr:rowOff>
    </xdr:from>
    <xdr:to>
      <xdr:col>10</xdr:col>
      <xdr:colOff>165100</xdr:colOff>
      <xdr:row>77</xdr:row>
      <xdr:rowOff>169698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160825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50633</xdr:rowOff>
    </xdr:from>
    <xdr:to>
      <xdr:col>6</xdr:col>
      <xdr:colOff>38100</xdr:colOff>
      <xdr:row>77</xdr:row>
      <xdr:rowOff>152233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143360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15016</xdr:rowOff>
    </xdr:from>
    <xdr:to>
      <xdr:col>24</xdr:col>
      <xdr:colOff>114300</xdr:colOff>
      <xdr:row>77</xdr:row>
      <xdr:rowOff>116616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37893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74910</xdr:rowOff>
    </xdr:from>
    <xdr:to>
      <xdr:col>20</xdr:col>
      <xdr:colOff>38100</xdr:colOff>
      <xdr:row>78</xdr:row>
      <xdr:rowOff>5060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167637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61057</xdr:rowOff>
    </xdr:from>
    <xdr:to>
      <xdr:col>15</xdr:col>
      <xdr:colOff>101600</xdr:colOff>
      <xdr:row>77</xdr:row>
      <xdr:rowOff>162657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153784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35682</xdr:rowOff>
    </xdr:from>
    <xdr:to>
      <xdr:col>10</xdr:col>
      <xdr:colOff>165100</xdr:colOff>
      <xdr:row>77</xdr:row>
      <xdr:rowOff>137282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153809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17486</xdr:rowOff>
    </xdr:from>
    <xdr:to>
      <xdr:col>6</xdr:col>
      <xdr:colOff>38100</xdr:colOff>
      <xdr:row>77</xdr:row>
      <xdr:rowOff>119086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135613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59396</xdr:rowOff>
    </xdr:from>
    <xdr:to>
      <xdr:col>24</xdr:col>
      <xdr:colOff>63500</xdr:colOff>
      <xdr:row>96</xdr:row>
      <xdr:rowOff>27011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47146"/>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59396</xdr:rowOff>
    </xdr:from>
    <xdr:to>
      <xdr:col>19</xdr:col>
      <xdr:colOff>177800</xdr:colOff>
      <xdr:row>96</xdr:row>
      <xdr:rowOff>136913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47146"/>
          <a:ext cx="889000" cy="2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136913</xdr:rowOff>
    </xdr:from>
    <xdr:to>
      <xdr:col>15</xdr:col>
      <xdr:colOff>50800</xdr:colOff>
      <xdr:row>97</xdr:row>
      <xdr:rowOff>50764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96113"/>
          <a:ext cx="889000" cy="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144036</xdr:rowOff>
    </xdr:from>
    <xdr:to>
      <xdr:col>15</xdr:col>
      <xdr:colOff>101600</xdr:colOff>
      <xdr:row>97</xdr:row>
      <xdr:rowOff>74186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0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65313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50764</xdr:rowOff>
    </xdr:from>
    <xdr:to>
      <xdr:col>10</xdr:col>
      <xdr:colOff>114300</xdr:colOff>
      <xdr:row>97</xdr:row>
      <xdr:rowOff>77794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1414"/>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8150</xdr:rowOff>
    </xdr:from>
    <xdr:to>
      <xdr:col>10</xdr:col>
      <xdr:colOff>165100</xdr:colOff>
      <xdr:row>97</xdr:row>
      <xdr:rowOff>109750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37933</xdr:rowOff>
    </xdr:from>
    <xdr:to>
      <xdr:col>6</xdr:col>
      <xdr:colOff>38100</xdr:colOff>
      <xdr:row>97</xdr:row>
      <xdr:rowOff>139533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130660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147661</xdr:rowOff>
    </xdr:from>
    <xdr:to>
      <xdr:col>24</xdr:col>
      <xdr:colOff>114300</xdr:colOff>
      <xdr:row>96</xdr:row>
      <xdr:rowOff>77811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126088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8596</xdr:rowOff>
    </xdr:from>
    <xdr:to>
      <xdr:col>20</xdr:col>
      <xdr:colOff>38100</xdr:colOff>
      <xdr:row>95</xdr:row>
      <xdr:rowOff>110196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101323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86113</xdr:rowOff>
    </xdr:from>
    <xdr:to>
      <xdr:col>15</xdr:col>
      <xdr:colOff>101600</xdr:colOff>
      <xdr:row>97</xdr:row>
      <xdr:rowOff>16263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32790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171414</xdr:rowOff>
    </xdr:from>
    <xdr:to>
      <xdr:col>10</xdr:col>
      <xdr:colOff>165100</xdr:colOff>
      <xdr:row>97</xdr:row>
      <xdr:rowOff>101564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118091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26994</xdr:rowOff>
    </xdr:from>
    <xdr:to>
      <xdr:col>6</xdr:col>
      <xdr:colOff>38100</xdr:colOff>
      <xdr:row>97</xdr:row>
      <xdr:rowOff>128594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145121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3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19717</xdr:rowOff>
    </xdr:from>
    <xdr:to>
      <xdr:col>55</xdr:col>
      <xdr:colOff>0</xdr:colOff>
      <xdr:row>38</xdr:row>
      <xdr:rowOff>55107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534817"/>
          <a:ext cx="8382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104974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77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164236</xdr:rowOff>
    </xdr:from>
    <xdr:to>
      <xdr:col>50</xdr:col>
      <xdr:colOff>114300</xdr:colOff>
      <xdr:row>38</xdr:row>
      <xdr:rowOff>19717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07736"/>
          <a:ext cx="889000" cy="12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164236</xdr:rowOff>
    </xdr:from>
    <xdr:to>
      <xdr:col>45</xdr:col>
      <xdr:colOff>177800</xdr:colOff>
      <xdr:row>38</xdr:row>
      <xdr:rowOff>30811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07736"/>
          <a:ext cx="889000" cy="12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35551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30811</xdr:rowOff>
    </xdr:from>
    <xdr:to>
      <xdr:col>41</xdr:col>
      <xdr:colOff>50800</xdr:colOff>
      <xdr:row>38</xdr:row>
      <xdr:rowOff>139754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45911"/>
          <a:ext cx="889000" cy="10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4307</xdr:rowOff>
    </xdr:from>
    <xdr:to>
      <xdr:col>55</xdr:col>
      <xdr:colOff>50800</xdr:colOff>
      <xdr:row>38</xdr:row>
      <xdr:rowOff>105907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154184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140368</xdr:rowOff>
    </xdr:from>
    <xdr:to>
      <xdr:col>50</xdr:col>
      <xdr:colOff>165100</xdr:colOff>
      <xdr:row>38</xdr:row>
      <xdr:rowOff>70518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61644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113436</xdr:rowOff>
    </xdr:from>
    <xdr:to>
      <xdr:col>46</xdr:col>
      <xdr:colOff>38100</xdr:colOff>
      <xdr:row>31</xdr:row>
      <xdr:rowOff>43586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60113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151460</xdr:rowOff>
    </xdr:from>
    <xdr:to>
      <xdr:col>41</xdr:col>
      <xdr:colOff>101600</xdr:colOff>
      <xdr:row>38</xdr:row>
      <xdr:rowOff>81611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72738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88954</xdr:rowOff>
    </xdr:from>
    <xdr:to>
      <xdr:col>36</xdr:col>
      <xdr:colOff>165100</xdr:colOff>
      <xdr:row>39</xdr:row>
      <xdr:rowOff>19104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10231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9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146428</xdr:rowOff>
    </xdr:from>
    <xdr:to>
      <xdr:col>55</xdr:col>
      <xdr:colOff>0</xdr:colOff>
      <xdr:row>57</xdr:row>
      <xdr:rowOff>15357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47628"/>
          <a:ext cx="8382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31793</xdr:rowOff>
    </xdr:from>
    <xdr:to>
      <xdr:col>50</xdr:col>
      <xdr:colOff>114300</xdr:colOff>
      <xdr:row>56</xdr:row>
      <xdr:rowOff>146428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32993"/>
          <a:ext cx="889000" cy="1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31793</xdr:rowOff>
    </xdr:from>
    <xdr:to>
      <xdr:col>45</xdr:col>
      <xdr:colOff>177800</xdr:colOff>
      <xdr:row>56</xdr:row>
      <xdr:rowOff>156532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32993"/>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113906</xdr:rowOff>
    </xdr:from>
    <xdr:to>
      <xdr:col>41</xdr:col>
      <xdr:colOff>50800</xdr:colOff>
      <xdr:row>56</xdr:row>
      <xdr:rowOff>156532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15106"/>
          <a:ext cx="889000" cy="4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18795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136007</xdr:rowOff>
    </xdr:from>
    <xdr:to>
      <xdr:col>55</xdr:col>
      <xdr:colOff>50800</xdr:colOff>
      <xdr:row>57</xdr:row>
      <xdr:rowOff>66157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158884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8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95628</xdr:rowOff>
    </xdr:from>
    <xdr:to>
      <xdr:col>50</xdr:col>
      <xdr:colOff>165100</xdr:colOff>
      <xdr:row>57</xdr:row>
      <xdr:rowOff>25778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42305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4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152443</xdr:rowOff>
    </xdr:from>
    <xdr:to>
      <xdr:col>46</xdr:col>
      <xdr:colOff>38100</xdr:colOff>
      <xdr:row>56</xdr:row>
      <xdr:rowOff>82593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99120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105732</xdr:rowOff>
    </xdr:from>
    <xdr:to>
      <xdr:col>41</xdr:col>
      <xdr:colOff>101600</xdr:colOff>
      <xdr:row>57</xdr:row>
      <xdr:rowOff>35882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27009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63106</xdr:rowOff>
    </xdr:from>
    <xdr:to>
      <xdr:col>36</xdr:col>
      <xdr:colOff>165100</xdr:colOff>
      <xdr:row>56</xdr:row>
      <xdr:rowOff>164706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9783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15094</xdr:rowOff>
    </xdr:from>
    <xdr:to>
      <xdr:col>55</xdr:col>
      <xdr:colOff>0</xdr:colOff>
      <xdr:row>77</xdr:row>
      <xdr:rowOff>16599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16744"/>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15094</xdr:rowOff>
    </xdr:from>
    <xdr:to>
      <xdr:col>50</xdr:col>
      <xdr:colOff>114300</xdr:colOff>
      <xdr:row>77</xdr:row>
      <xdr:rowOff>156408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16744"/>
          <a:ext cx="889000" cy="1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156408</xdr:rowOff>
    </xdr:from>
    <xdr:to>
      <xdr:col>45</xdr:col>
      <xdr:colOff>177800</xdr:colOff>
      <xdr:row>78</xdr:row>
      <xdr:rowOff>93199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58058"/>
          <a:ext cx="889000" cy="10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86919</xdr:rowOff>
    </xdr:from>
    <xdr:to>
      <xdr:col>46</xdr:col>
      <xdr:colOff>38100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1854</xdr:rowOff>
    </xdr:from>
    <xdr:to>
      <xdr:col>41</xdr:col>
      <xdr:colOff>50800</xdr:colOff>
      <xdr:row>78</xdr:row>
      <xdr:rowOff>93199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74954"/>
          <a:ext cx="889000" cy="9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32322</xdr:rowOff>
    </xdr:from>
    <xdr:to>
      <xdr:col>41</xdr:col>
      <xdr:colOff>101600</xdr:colOff>
      <xdr:row>77</xdr:row>
      <xdr:rowOff>133922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150449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57449</xdr:rowOff>
    </xdr:from>
    <xdr:to>
      <xdr:col>36</xdr:col>
      <xdr:colOff>165100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137249</xdr:rowOff>
    </xdr:from>
    <xdr:to>
      <xdr:col>55</xdr:col>
      <xdr:colOff>50800</xdr:colOff>
      <xdr:row>77</xdr:row>
      <xdr:rowOff>67399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160126</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135744</xdr:rowOff>
    </xdr:from>
    <xdr:to>
      <xdr:col>50</xdr:col>
      <xdr:colOff>165100</xdr:colOff>
      <xdr:row>77</xdr:row>
      <xdr:rowOff>65894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82421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105608</xdr:rowOff>
    </xdr:from>
    <xdr:to>
      <xdr:col>46</xdr:col>
      <xdr:colOff>38100</xdr:colOff>
      <xdr:row>78</xdr:row>
      <xdr:rowOff>35758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26885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42399</xdr:rowOff>
    </xdr:from>
    <xdr:to>
      <xdr:col>41</xdr:col>
      <xdr:colOff>101600</xdr:colOff>
      <xdr:row>78</xdr:row>
      <xdr:rowOff>143999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135126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122504</xdr:rowOff>
    </xdr:from>
    <xdr:to>
      <xdr:col>36</xdr:col>
      <xdr:colOff>165100</xdr:colOff>
      <xdr:row>78</xdr:row>
      <xdr:rowOff>52654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43781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27082</xdr:rowOff>
    </xdr:from>
    <xdr:to>
      <xdr:col>55</xdr:col>
      <xdr:colOff>0</xdr:colOff>
      <xdr:row>97</xdr:row>
      <xdr:rowOff>80705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5773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133496</xdr:rowOff>
    </xdr:from>
    <xdr:to>
      <xdr:col>50</xdr:col>
      <xdr:colOff>114300</xdr:colOff>
      <xdr:row>97</xdr:row>
      <xdr:rowOff>80705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21246"/>
          <a:ext cx="889000" cy="29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133496</xdr:rowOff>
    </xdr:from>
    <xdr:to>
      <xdr:col>45</xdr:col>
      <xdr:colOff>177800</xdr:colOff>
      <xdr:row>96</xdr:row>
      <xdr:rowOff>33499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21246"/>
          <a:ext cx="889000" cy="7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33499</xdr:rowOff>
    </xdr:from>
    <xdr:to>
      <xdr:col>41</xdr:col>
      <xdr:colOff>50800</xdr:colOff>
      <xdr:row>96</xdr:row>
      <xdr:rowOff>74744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92699"/>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147732</xdr:rowOff>
    </xdr:from>
    <xdr:to>
      <xdr:col>55</xdr:col>
      <xdr:colOff>50800</xdr:colOff>
      <xdr:row>97</xdr:row>
      <xdr:rowOff>77882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126159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29905</xdr:rowOff>
    </xdr:from>
    <xdr:to>
      <xdr:col>50</xdr:col>
      <xdr:colOff>165100</xdr:colOff>
      <xdr:row>97</xdr:row>
      <xdr:rowOff>131505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122632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82696</xdr:rowOff>
    </xdr:from>
    <xdr:to>
      <xdr:col>46</xdr:col>
      <xdr:colOff>38100</xdr:colOff>
      <xdr:row>96</xdr:row>
      <xdr:rowOff>12846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29373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154149</xdr:rowOff>
    </xdr:from>
    <xdr:to>
      <xdr:col>41</xdr:col>
      <xdr:colOff>101600</xdr:colOff>
      <xdr:row>96</xdr:row>
      <xdr:rowOff>84299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100826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2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23944</xdr:rowOff>
    </xdr:from>
    <xdr:to>
      <xdr:col>36</xdr:col>
      <xdr:colOff>165100</xdr:colOff>
      <xdr:row>96</xdr:row>
      <xdr:rowOff>125544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142071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27000</xdr:rowOff>
    </xdr:from>
    <xdr:to>
      <xdr:col>85</xdr:col>
      <xdr:colOff>127000</xdr:colOff>
      <xdr:row>39</xdr:row>
      <xdr:rowOff>68230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13550"/>
          <a:ext cx="8382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27000</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13550"/>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17430</xdr:rowOff>
    </xdr:from>
    <xdr:to>
      <xdr:col>85</xdr:col>
      <xdr:colOff>177800</xdr:colOff>
      <xdr:row>39</xdr:row>
      <xdr:rowOff>119030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148257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147650</xdr:rowOff>
    </xdr:from>
    <xdr:to>
      <xdr:col>81</xdr:col>
      <xdr:colOff>101600</xdr:colOff>
      <xdr:row>39</xdr:row>
      <xdr:rowOff>77800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94327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132973</xdr:rowOff>
    </xdr:from>
    <xdr:to>
      <xdr:col>85</xdr:col>
      <xdr:colOff>127000</xdr:colOff>
      <xdr:row>78</xdr:row>
      <xdr:rowOff>136663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506073"/>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136663</xdr:rowOff>
    </xdr:from>
    <xdr:to>
      <xdr:col>81</xdr:col>
      <xdr:colOff>50800</xdr:colOff>
      <xdr:row>78</xdr:row>
      <xdr:rowOff>141774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50976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134931</xdr:rowOff>
    </xdr:from>
    <xdr:to>
      <xdr:col>76</xdr:col>
      <xdr:colOff>114300</xdr:colOff>
      <xdr:row>78</xdr:row>
      <xdr:rowOff>141774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50803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52651</xdr:rowOff>
    </xdr:from>
    <xdr:to>
      <xdr:col>76</xdr:col>
      <xdr:colOff>165100</xdr:colOff>
      <xdr:row>76</xdr:row>
      <xdr:rowOff>154251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170777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121265</xdr:rowOff>
    </xdr:from>
    <xdr:to>
      <xdr:col>71</xdr:col>
      <xdr:colOff>177800</xdr:colOff>
      <xdr:row>78</xdr:row>
      <xdr:rowOff>134931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94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162934</xdr:rowOff>
    </xdr:from>
    <xdr:to>
      <xdr:col>72</xdr:col>
      <xdr:colOff>38100</xdr:colOff>
      <xdr:row>76</xdr:row>
      <xdr:rowOff>93084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109610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157823</xdr:rowOff>
    </xdr:from>
    <xdr:to>
      <xdr:col>67</xdr:col>
      <xdr:colOff>101600</xdr:colOff>
      <xdr:row>76</xdr:row>
      <xdr:rowOff>87973</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104500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82173</xdr:rowOff>
    </xdr:from>
    <xdr:to>
      <xdr:col>85</xdr:col>
      <xdr:colOff>177800</xdr:colOff>
      <xdr:row>79</xdr:row>
      <xdr:rowOff>12323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168550</xdr:rowOff>
    </xdr:from>
    <xdr:ext cx="469744"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7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85863</xdr:rowOff>
    </xdr:from>
    <xdr:to>
      <xdr:col>81</xdr:col>
      <xdr:colOff>101600</xdr:colOff>
      <xdr:row>79</xdr:row>
      <xdr:rowOff>16013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7140</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46428" y="1355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90974</xdr:rowOff>
    </xdr:from>
    <xdr:to>
      <xdr:col>76</xdr:col>
      <xdr:colOff>165100</xdr:colOff>
      <xdr:row>79</xdr:row>
      <xdr:rowOff>21124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12251</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57428" y="13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84131</xdr:rowOff>
    </xdr:from>
    <xdr:to>
      <xdr:col>72</xdr:col>
      <xdr:colOff>38100</xdr:colOff>
      <xdr:row>79</xdr:row>
      <xdr:rowOff>14281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5408</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68428" y="135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70465</xdr:rowOff>
    </xdr:from>
    <xdr:to>
      <xdr:col>67</xdr:col>
      <xdr:colOff>101600</xdr:colOff>
      <xdr:row>79</xdr:row>
      <xdr:rowOff>615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163192</xdr:rowOff>
    </xdr:from>
    <xdr:ext cx="469744"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79428" y="135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107161</xdr:rowOff>
    </xdr:from>
    <xdr:to>
      <xdr:col>85</xdr:col>
      <xdr:colOff>127000</xdr:colOff>
      <xdr:row>98</xdr:row>
      <xdr:rowOff>111153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09261"/>
          <a:ext cx="8382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83610</xdr:rowOff>
    </xdr:from>
    <xdr:to>
      <xdr:col>81</xdr:col>
      <xdr:colOff>50800</xdr:colOff>
      <xdr:row>98</xdr:row>
      <xdr:rowOff>107161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85710"/>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83610</xdr:rowOff>
    </xdr:from>
    <xdr:to>
      <xdr:col>76</xdr:col>
      <xdr:colOff>114300</xdr:colOff>
      <xdr:row>98</xdr:row>
      <xdr:rowOff>112748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85710"/>
          <a:ext cx="889000" cy="2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61286</xdr:rowOff>
    </xdr:from>
    <xdr:to>
      <xdr:col>71</xdr:col>
      <xdr:colOff>177800</xdr:colOff>
      <xdr:row>98</xdr:row>
      <xdr:rowOff>112748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63386"/>
          <a:ext cx="889000" cy="5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60353</xdr:rowOff>
    </xdr:from>
    <xdr:to>
      <xdr:col>85</xdr:col>
      <xdr:colOff>177800</xdr:colOff>
      <xdr:row>98</xdr:row>
      <xdr:rowOff>161953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146730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56361</xdr:rowOff>
    </xdr:from>
    <xdr:to>
      <xdr:col>81</xdr:col>
      <xdr:colOff>101600</xdr:colOff>
      <xdr:row>98</xdr:row>
      <xdr:rowOff>157961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149088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32810</xdr:rowOff>
    </xdr:from>
    <xdr:to>
      <xdr:col>76</xdr:col>
      <xdr:colOff>165100</xdr:colOff>
      <xdr:row>98</xdr:row>
      <xdr:rowOff>134410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125537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61948</xdr:rowOff>
    </xdr:from>
    <xdr:to>
      <xdr:col>72</xdr:col>
      <xdr:colOff>38100</xdr:colOff>
      <xdr:row>98</xdr:row>
      <xdr:rowOff>163548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154675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10486</xdr:rowOff>
    </xdr:from>
    <xdr:to>
      <xdr:col>67</xdr:col>
      <xdr:colOff>101600</xdr:colOff>
      <xdr:row>98</xdr:row>
      <xdr:rowOff>112086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103213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118120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90320"/>
          <a:ext cx="889000" cy="3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118120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90320"/>
          <a:ext cx="889000" cy="3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51776</xdr:rowOff>
    </xdr:from>
    <xdr:to>
      <xdr:col>107</xdr:col>
      <xdr:colOff>101600</xdr:colOff>
      <xdr:row>37</xdr:row>
      <xdr:rowOff>153376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144502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141112</xdr:rowOff>
    </xdr:from>
    <xdr:to>
      <xdr:col>102</xdr:col>
      <xdr:colOff>165100</xdr:colOff>
      <xdr:row>38</xdr:row>
      <xdr:rowOff>71262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87789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164155</xdr:rowOff>
    </xdr:from>
    <xdr:to>
      <xdr:col>98</xdr:col>
      <xdr:colOff>38100</xdr:colOff>
      <xdr:row>38</xdr:row>
      <xdr:rowOff>94305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110832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67320</xdr:rowOff>
    </xdr:from>
    <xdr:to>
      <xdr:col>107</xdr:col>
      <xdr:colOff>101600</xdr:colOff>
      <xdr:row>36</xdr:row>
      <xdr:rowOff>168920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13997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0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132867</xdr:rowOff>
    </xdr:from>
    <xdr:to>
      <xdr:col>107</xdr:col>
      <xdr:colOff>101600</xdr:colOff>
      <xdr:row>58</xdr:row>
      <xdr:rowOff>63017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79544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2108</xdr:rowOff>
    </xdr:from>
    <xdr:to>
      <xdr:col>102</xdr:col>
      <xdr:colOff>165100</xdr:colOff>
      <xdr:row>58</xdr:row>
      <xdr:rowOff>103708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120235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151461</xdr:rowOff>
    </xdr:from>
    <xdr:to>
      <xdr:col>98</xdr:col>
      <xdr:colOff>38100</xdr:colOff>
      <xdr:row>58</xdr:row>
      <xdr:rowOff>81611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98138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69538</xdr:rowOff>
    </xdr:from>
    <xdr:to>
      <xdr:col>116</xdr:col>
      <xdr:colOff>63500</xdr:colOff>
      <xdr:row>78</xdr:row>
      <xdr:rowOff>79178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42638"/>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79178</xdr:rowOff>
    </xdr:from>
    <xdr:to>
      <xdr:col>111</xdr:col>
      <xdr:colOff>177800</xdr:colOff>
      <xdr:row>78</xdr:row>
      <xdr:rowOff>98267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52278"/>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98267</xdr:rowOff>
    </xdr:from>
    <xdr:to>
      <xdr:col>107</xdr:col>
      <xdr:colOff>50800</xdr:colOff>
      <xdr:row>78</xdr:row>
      <xdr:rowOff>117639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71367"/>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153823</xdr:rowOff>
    </xdr:from>
    <xdr:to>
      <xdr:col>107</xdr:col>
      <xdr:colOff>101600</xdr:colOff>
      <xdr:row>77</xdr:row>
      <xdr:rowOff>83973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100499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117639</xdr:rowOff>
    </xdr:from>
    <xdr:to>
      <xdr:col>102</xdr:col>
      <xdr:colOff>114300</xdr:colOff>
      <xdr:row>78</xdr:row>
      <xdr:rowOff>121565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90739"/>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18738</xdr:rowOff>
    </xdr:from>
    <xdr:to>
      <xdr:col>116</xdr:col>
      <xdr:colOff>114300</xdr:colOff>
      <xdr:row>78</xdr:row>
      <xdr:rowOff>120338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105115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28378</xdr:rowOff>
    </xdr:from>
    <xdr:to>
      <xdr:col>112</xdr:col>
      <xdr:colOff>38100</xdr:colOff>
      <xdr:row>78</xdr:row>
      <xdr:rowOff>129978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121105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47467</xdr:rowOff>
    </xdr:from>
    <xdr:to>
      <xdr:col>107</xdr:col>
      <xdr:colOff>101600</xdr:colOff>
      <xdr:row>78</xdr:row>
      <xdr:rowOff>149067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140194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66839</xdr:rowOff>
    </xdr:from>
    <xdr:to>
      <xdr:col>102</xdr:col>
      <xdr:colOff>165100</xdr:colOff>
      <xdr:row>78</xdr:row>
      <xdr:rowOff>168439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159566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70765</xdr:rowOff>
    </xdr:from>
    <xdr:to>
      <xdr:col>98</xdr:col>
      <xdr:colOff>38100</xdr:colOff>
      <xdr:row>79</xdr:row>
      <xdr:rowOff>915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163492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２年度に会計年度任用職員制度の導入に伴い大幅に増加しており、令和３年度にも町立幼稚園こども園化により会計年度任用職員が増加したことから増加し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物件費は、近年、こども交流センターや放課後児童会、防災センターなど新たな施設の整備が行われ、その運営管理に係る経費の発生などにより増加傾向にあり、類似団体平均と比較して高い状況となっている。令和４年度についても、デジタル化推進事業の実施などにより増加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年度より起債額を公債費の元金以下に抑制する予算編成を行うことで地方債残高を減少させてきたため、類似団体平均に比べ低い水準を保っている。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・普通建設事業費は、新たに整備を進めているパークゴルフ場整備事業などに係る事業費の増などにより増加しており、類似団体平均を上回っている。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43,553
43,077
26.63
17,154,002
16,550,405
552,576
10,045,957
2,582,892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166751</xdr:rowOff>
    </xdr:from>
    <xdr:to>
      <xdr:col>24</xdr:col>
      <xdr:colOff>63500</xdr:colOff>
      <xdr:row>37</xdr:row>
      <xdr:rowOff>92456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8951"/>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162179</xdr:rowOff>
    </xdr:from>
    <xdr:to>
      <xdr:col>19</xdr:col>
      <xdr:colOff>177800</xdr:colOff>
      <xdr:row>37</xdr:row>
      <xdr:rowOff>92456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1479"/>
          <a:ext cx="889000" cy="4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162179</xdr:rowOff>
    </xdr:from>
    <xdr:to>
      <xdr:col>15</xdr:col>
      <xdr:colOff>50800</xdr:colOff>
      <xdr:row>37</xdr:row>
      <xdr:rowOff>39116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1479"/>
          <a:ext cx="889000" cy="3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170942</xdr:rowOff>
    </xdr:from>
    <xdr:to>
      <xdr:col>10</xdr:col>
      <xdr:colOff>114300</xdr:colOff>
      <xdr:row>37</xdr:row>
      <xdr:rowOff>39116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314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115951</xdr:rowOff>
    </xdr:from>
    <xdr:to>
      <xdr:col>24</xdr:col>
      <xdr:colOff>114300</xdr:colOff>
      <xdr:row>37</xdr:row>
      <xdr:rowOff>46101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94378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41656</xdr:rowOff>
    </xdr:from>
    <xdr:to>
      <xdr:col>20</xdr:col>
      <xdr:colOff>38100</xdr:colOff>
      <xdr:row>37</xdr:row>
      <xdr:rowOff>143256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134383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111379</xdr:rowOff>
    </xdr:from>
    <xdr:to>
      <xdr:col>15</xdr:col>
      <xdr:colOff>101600</xdr:colOff>
      <xdr:row>35</xdr:row>
      <xdr:rowOff>41529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58056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159766</xdr:rowOff>
    </xdr:from>
    <xdr:to>
      <xdr:col>10</xdr:col>
      <xdr:colOff>165100</xdr:colOff>
      <xdr:row>37</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81043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120142</xdr:rowOff>
    </xdr:from>
    <xdr:to>
      <xdr:col>6</xdr:col>
      <xdr:colOff>38100</xdr:colOff>
      <xdr:row>37</xdr:row>
      <xdr:rowOff>50292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41419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59572</xdr:rowOff>
    </xdr:from>
    <xdr:to>
      <xdr:col>24</xdr:col>
      <xdr:colOff>63500</xdr:colOff>
      <xdr:row>58</xdr:row>
      <xdr:rowOff>70365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3672"/>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11665</xdr:rowOff>
    </xdr:from>
    <xdr:to>
      <xdr:col>19</xdr:col>
      <xdr:colOff>177800</xdr:colOff>
      <xdr:row>58</xdr:row>
      <xdr:rowOff>59572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2865"/>
          <a:ext cx="889000" cy="39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11665</xdr:rowOff>
    </xdr:from>
    <xdr:to>
      <xdr:col>15</xdr:col>
      <xdr:colOff>50800</xdr:colOff>
      <xdr:row>58</xdr:row>
      <xdr:rowOff>76732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2865"/>
          <a:ext cx="889000" cy="40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42948</xdr:rowOff>
    </xdr:from>
    <xdr:to>
      <xdr:col>15</xdr:col>
      <xdr:colOff>101600</xdr:colOff>
      <xdr:row>55</xdr:row>
      <xdr:rowOff>144548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161075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24840</xdr:rowOff>
    </xdr:from>
    <xdr:to>
      <xdr:col>10</xdr:col>
      <xdr:colOff>114300</xdr:colOff>
      <xdr:row>58</xdr:row>
      <xdr:rowOff>76732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68940"/>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87860</xdr:rowOff>
    </xdr:from>
    <xdr:to>
      <xdr:col>10</xdr:col>
      <xdr:colOff>165100</xdr:colOff>
      <xdr:row>58</xdr:row>
      <xdr:rowOff>18010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34537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66753</xdr:rowOff>
    </xdr:from>
    <xdr:to>
      <xdr:col>6</xdr:col>
      <xdr:colOff>38100</xdr:colOff>
      <xdr:row>57</xdr:row>
      <xdr:rowOff>168353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19565</xdr:rowOff>
    </xdr:from>
    <xdr:to>
      <xdr:col>24</xdr:col>
      <xdr:colOff>114300</xdr:colOff>
      <xdr:row>58</xdr:row>
      <xdr:rowOff>121165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8772</xdr:rowOff>
    </xdr:from>
    <xdr:to>
      <xdr:col>20</xdr:col>
      <xdr:colOff>38100</xdr:colOff>
      <xdr:row>58</xdr:row>
      <xdr:rowOff>110372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101499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132315</xdr:rowOff>
    </xdr:from>
    <xdr:to>
      <xdr:col>15</xdr:col>
      <xdr:colOff>101600</xdr:colOff>
      <xdr:row>56</xdr:row>
      <xdr:rowOff>62465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53592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25932</xdr:rowOff>
    </xdr:from>
    <xdr:to>
      <xdr:col>10</xdr:col>
      <xdr:colOff>165100</xdr:colOff>
      <xdr:row>58</xdr:row>
      <xdr:rowOff>127532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118659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145490</xdr:rowOff>
    </xdr:from>
    <xdr:to>
      <xdr:col>6</xdr:col>
      <xdr:colOff>38100</xdr:colOff>
      <xdr:row>58</xdr:row>
      <xdr:rowOff>75640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66767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108854</xdr:rowOff>
    </xdr:from>
    <xdr:to>
      <xdr:col>24</xdr:col>
      <xdr:colOff>63500</xdr:colOff>
      <xdr:row>77</xdr:row>
      <xdr:rowOff>17490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9054"/>
          <a:ext cx="8382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108854</xdr:rowOff>
    </xdr:from>
    <xdr:to>
      <xdr:col>19</xdr:col>
      <xdr:colOff>177800</xdr:colOff>
      <xdr:row>77</xdr:row>
      <xdr:rowOff>141179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9054"/>
          <a:ext cx="889000" cy="20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141179</xdr:rowOff>
    </xdr:from>
    <xdr:to>
      <xdr:col>15</xdr:col>
      <xdr:colOff>50800</xdr:colOff>
      <xdr:row>78</xdr:row>
      <xdr:rowOff>43368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2829"/>
          <a:ext cx="889000" cy="7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84130</xdr:rowOff>
    </xdr:from>
    <xdr:to>
      <xdr:col>15</xdr:col>
      <xdr:colOff>101600</xdr:colOff>
      <xdr:row>78</xdr:row>
      <xdr:rowOff>14280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43368</xdr:rowOff>
    </xdr:from>
    <xdr:to>
      <xdr:col>10</xdr:col>
      <xdr:colOff>114300</xdr:colOff>
      <xdr:row>78</xdr:row>
      <xdr:rowOff>49296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6468"/>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109231</xdr:rowOff>
    </xdr:from>
    <xdr:to>
      <xdr:col>10</xdr:col>
      <xdr:colOff>165100</xdr:colOff>
      <xdr:row>78</xdr:row>
      <xdr:rowOff>39381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55908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147255</xdr:rowOff>
    </xdr:from>
    <xdr:to>
      <xdr:col>6</xdr:col>
      <xdr:colOff>38100</xdr:colOff>
      <xdr:row>78</xdr:row>
      <xdr:rowOff>77405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93932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138140</xdr:rowOff>
    </xdr:from>
    <xdr:to>
      <xdr:col>24</xdr:col>
      <xdr:colOff>114300</xdr:colOff>
      <xdr:row>77</xdr:row>
      <xdr:rowOff>68290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116567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58054</xdr:rowOff>
    </xdr:from>
    <xdr:to>
      <xdr:col>20</xdr:col>
      <xdr:colOff>38100</xdr:colOff>
      <xdr:row>76</xdr:row>
      <xdr:rowOff>159654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150781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90379</xdr:rowOff>
    </xdr:from>
    <xdr:to>
      <xdr:col>15</xdr:col>
      <xdr:colOff>101600</xdr:colOff>
      <xdr:row>78</xdr:row>
      <xdr:rowOff>20529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164018</xdr:rowOff>
    </xdr:from>
    <xdr:to>
      <xdr:col>10</xdr:col>
      <xdr:colOff>165100</xdr:colOff>
      <xdr:row>78</xdr:row>
      <xdr:rowOff>94168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169946</xdr:rowOff>
    </xdr:from>
    <xdr:to>
      <xdr:col>6</xdr:col>
      <xdr:colOff>38100</xdr:colOff>
      <xdr:row>78</xdr:row>
      <xdr:rowOff>100096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91223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4319</xdr:rowOff>
    </xdr:from>
    <xdr:to>
      <xdr:col>24</xdr:col>
      <xdr:colOff>63500</xdr:colOff>
      <xdr:row>96</xdr:row>
      <xdr:rowOff>19718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63519"/>
          <a:ext cx="8382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58727</xdr:rowOff>
    </xdr:from>
    <xdr:to>
      <xdr:col>19</xdr:col>
      <xdr:colOff>177800</xdr:colOff>
      <xdr:row>96</xdr:row>
      <xdr:rowOff>4319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46477"/>
          <a:ext cx="889000" cy="1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58727</xdr:rowOff>
    </xdr:from>
    <xdr:to>
      <xdr:col>15</xdr:col>
      <xdr:colOff>50800</xdr:colOff>
      <xdr:row>96</xdr:row>
      <xdr:rowOff>89229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46477"/>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108167</xdr:rowOff>
    </xdr:from>
    <xdr:to>
      <xdr:col>15</xdr:col>
      <xdr:colOff>101600</xdr:colOff>
      <xdr:row>98</xdr:row>
      <xdr:rowOff>38317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29444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89229</xdr:rowOff>
    </xdr:from>
    <xdr:to>
      <xdr:col>10</xdr:col>
      <xdr:colOff>114300</xdr:colOff>
      <xdr:row>97</xdr:row>
      <xdr:rowOff>47949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48429"/>
          <a:ext cx="889000" cy="1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110927</xdr:rowOff>
    </xdr:from>
    <xdr:to>
      <xdr:col>10</xdr:col>
      <xdr:colOff>165100</xdr:colOff>
      <xdr:row>98</xdr:row>
      <xdr:rowOff>41077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32204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140629</xdr:rowOff>
    </xdr:from>
    <xdr:to>
      <xdr:col>6</xdr:col>
      <xdr:colOff>38100</xdr:colOff>
      <xdr:row>98</xdr:row>
      <xdr:rowOff>70779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61906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140368</xdr:rowOff>
    </xdr:from>
    <xdr:to>
      <xdr:col>24</xdr:col>
      <xdr:colOff>114300</xdr:colOff>
      <xdr:row>96</xdr:row>
      <xdr:rowOff>70518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163245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124969</xdr:rowOff>
    </xdr:from>
    <xdr:to>
      <xdr:col>20</xdr:col>
      <xdr:colOff>38100</xdr:colOff>
      <xdr:row>96</xdr:row>
      <xdr:rowOff>55119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71646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7927</xdr:rowOff>
    </xdr:from>
    <xdr:to>
      <xdr:col>15</xdr:col>
      <xdr:colOff>101600</xdr:colOff>
      <xdr:row>95</xdr:row>
      <xdr:rowOff>109527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126054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38429</xdr:rowOff>
    </xdr:from>
    <xdr:to>
      <xdr:col>10</xdr:col>
      <xdr:colOff>165100</xdr:colOff>
      <xdr:row>96</xdr:row>
      <xdr:rowOff>140029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156556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168599</xdr:rowOff>
    </xdr:from>
    <xdr:to>
      <xdr:col>6</xdr:col>
      <xdr:colOff>38100</xdr:colOff>
      <xdr:row>97</xdr:row>
      <xdr:rowOff>98749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115276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126637</xdr:rowOff>
    </xdr:from>
    <xdr:to>
      <xdr:col>55</xdr:col>
      <xdr:colOff>0</xdr:colOff>
      <xdr:row>37</xdr:row>
      <xdr:rowOff>143945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70287"/>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143945</xdr:rowOff>
    </xdr:from>
    <xdr:to>
      <xdr:col>50</xdr:col>
      <xdr:colOff>114300</xdr:colOff>
      <xdr:row>37</xdr:row>
      <xdr:rowOff>162560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8759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162560</xdr:rowOff>
    </xdr:from>
    <xdr:to>
      <xdr:col>45</xdr:col>
      <xdr:colOff>177800</xdr:colOff>
      <xdr:row>38</xdr:row>
      <xdr:rowOff>1234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0621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161072</xdr:rowOff>
    </xdr:from>
    <xdr:to>
      <xdr:col>46</xdr:col>
      <xdr:colOff>38100</xdr:colOff>
      <xdr:row>38</xdr:row>
      <xdr:rowOff>91222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82349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1234</xdr:rowOff>
    </xdr:from>
    <xdr:to>
      <xdr:col>41</xdr:col>
      <xdr:colOff>50800</xdr:colOff>
      <xdr:row>38</xdr:row>
      <xdr:rowOff>21481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1633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131354</xdr:rowOff>
    </xdr:from>
    <xdr:to>
      <xdr:col>41</xdr:col>
      <xdr:colOff>101600</xdr:colOff>
      <xdr:row>38</xdr:row>
      <xdr:rowOff>61505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52631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147683</xdr:rowOff>
    </xdr:from>
    <xdr:to>
      <xdr:col>36</xdr:col>
      <xdr:colOff>165100</xdr:colOff>
      <xdr:row>38</xdr:row>
      <xdr:rowOff>77832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68960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75837</xdr:rowOff>
    </xdr:from>
    <xdr:to>
      <xdr:col>55</xdr:col>
      <xdr:colOff>50800</xdr:colOff>
      <xdr:row>38</xdr:row>
      <xdr:rowOff>5987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98714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7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93145</xdr:rowOff>
    </xdr:from>
    <xdr:to>
      <xdr:col>50</xdr:col>
      <xdr:colOff>165100</xdr:colOff>
      <xdr:row>38</xdr:row>
      <xdr:rowOff>23295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39822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1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111760</xdr:rowOff>
    </xdr:from>
    <xdr:to>
      <xdr:col>46</xdr:col>
      <xdr:colOff>38100</xdr:colOff>
      <xdr:row>38</xdr:row>
      <xdr:rowOff>41910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58437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121884</xdr:rowOff>
    </xdr:from>
    <xdr:to>
      <xdr:col>41</xdr:col>
      <xdr:colOff>101600</xdr:colOff>
      <xdr:row>38</xdr:row>
      <xdr:rowOff>52034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68561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4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52636</xdr:rowOff>
    </xdr:from>
    <xdr:to>
      <xdr:col>55</xdr:col>
      <xdr:colOff>0</xdr:colOff>
      <xdr:row>59</xdr:row>
      <xdr:rowOff>55542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68186"/>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55542</xdr:rowOff>
    </xdr:from>
    <xdr:to>
      <xdr:col>50</xdr:col>
      <xdr:colOff>114300</xdr:colOff>
      <xdr:row>59</xdr:row>
      <xdr:rowOff>57551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71092"/>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51558</xdr:rowOff>
    </xdr:from>
    <xdr:to>
      <xdr:col>45</xdr:col>
      <xdr:colOff>177800</xdr:colOff>
      <xdr:row>59</xdr:row>
      <xdr:rowOff>57551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67108"/>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123337</xdr:rowOff>
    </xdr:from>
    <xdr:to>
      <xdr:col>46</xdr:col>
      <xdr:colOff>38100</xdr:colOff>
      <xdr:row>58</xdr:row>
      <xdr:rowOff>53487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70014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51558</xdr:rowOff>
    </xdr:from>
    <xdr:to>
      <xdr:col>41</xdr:col>
      <xdr:colOff>50800</xdr:colOff>
      <xdr:row>59</xdr:row>
      <xdr:rowOff>62662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67108"/>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66285</xdr:rowOff>
    </xdr:from>
    <xdr:to>
      <xdr:col>41</xdr:col>
      <xdr:colOff>101600</xdr:colOff>
      <xdr:row>57</xdr:row>
      <xdr:rowOff>167885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70073</xdr:rowOff>
    </xdr:from>
    <xdr:to>
      <xdr:col>36</xdr:col>
      <xdr:colOff>165100</xdr:colOff>
      <xdr:row>58</xdr:row>
      <xdr:rowOff>223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1836</xdr:rowOff>
    </xdr:from>
    <xdr:to>
      <xdr:col>55</xdr:col>
      <xdr:colOff>50800</xdr:colOff>
      <xdr:row>59</xdr:row>
      <xdr:rowOff>103436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88213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4742</xdr:rowOff>
    </xdr:from>
    <xdr:to>
      <xdr:col>50</xdr:col>
      <xdr:colOff>165100</xdr:colOff>
      <xdr:row>59</xdr:row>
      <xdr:rowOff>106342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97469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6751</xdr:rowOff>
    </xdr:from>
    <xdr:to>
      <xdr:col>46</xdr:col>
      <xdr:colOff>38100</xdr:colOff>
      <xdr:row>59</xdr:row>
      <xdr:rowOff>108351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99478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758</xdr:rowOff>
    </xdr:from>
    <xdr:to>
      <xdr:col>41</xdr:col>
      <xdr:colOff>101600</xdr:colOff>
      <xdr:row>59</xdr:row>
      <xdr:rowOff>102358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93485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11862</xdr:rowOff>
    </xdr:from>
    <xdr:to>
      <xdr:col>36</xdr:col>
      <xdr:colOff>165100</xdr:colOff>
      <xdr:row>59</xdr:row>
      <xdr:rowOff>113462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104589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122517</xdr:rowOff>
    </xdr:from>
    <xdr:to>
      <xdr:col>55</xdr:col>
      <xdr:colOff>0</xdr:colOff>
      <xdr:row>78</xdr:row>
      <xdr:rowOff>99200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24167"/>
          <a:ext cx="8382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96838</xdr:rowOff>
    </xdr:from>
    <xdr:to>
      <xdr:col>50</xdr:col>
      <xdr:colOff>114300</xdr:colOff>
      <xdr:row>78</xdr:row>
      <xdr:rowOff>99200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127038"/>
          <a:ext cx="889000" cy="3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96838</xdr:rowOff>
    </xdr:from>
    <xdr:to>
      <xdr:col>45</xdr:col>
      <xdr:colOff>177800</xdr:colOff>
      <xdr:row>78</xdr:row>
      <xdr:rowOff>95886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27038"/>
          <a:ext cx="889000" cy="3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169024</xdr:rowOff>
    </xdr:from>
    <xdr:to>
      <xdr:col>46</xdr:col>
      <xdr:colOff>38100</xdr:colOff>
      <xdr:row>76</xdr:row>
      <xdr:rowOff>99174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115702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54966</xdr:rowOff>
    </xdr:from>
    <xdr:to>
      <xdr:col>41</xdr:col>
      <xdr:colOff>50800</xdr:colOff>
      <xdr:row>78</xdr:row>
      <xdr:rowOff>95886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28066"/>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129439</xdr:rowOff>
    </xdr:from>
    <xdr:to>
      <xdr:col>36</xdr:col>
      <xdr:colOff>165100</xdr:colOff>
      <xdr:row>77</xdr:row>
      <xdr:rowOff>59589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76116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71717</xdr:rowOff>
    </xdr:from>
    <xdr:to>
      <xdr:col>55</xdr:col>
      <xdr:colOff>50800</xdr:colOff>
      <xdr:row>78</xdr:row>
      <xdr:rowOff>1867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50144</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48400</xdr:rowOff>
    </xdr:from>
    <xdr:to>
      <xdr:col>50</xdr:col>
      <xdr:colOff>165100</xdr:colOff>
      <xdr:row>78</xdr:row>
      <xdr:rowOff>150000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141127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46038</xdr:rowOff>
    </xdr:from>
    <xdr:to>
      <xdr:col>46</xdr:col>
      <xdr:colOff>38100</xdr:colOff>
      <xdr:row>76</xdr:row>
      <xdr:rowOff>147638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138765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1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45086</xdr:rowOff>
    </xdr:from>
    <xdr:to>
      <xdr:col>41</xdr:col>
      <xdr:colOff>101600</xdr:colOff>
      <xdr:row>78</xdr:row>
      <xdr:rowOff>146686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137813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4166</xdr:rowOff>
    </xdr:from>
    <xdr:to>
      <xdr:col>36</xdr:col>
      <xdr:colOff>165100</xdr:colOff>
      <xdr:row>78</xdr:row>
      <xdr:rowOff>105766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96893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113509</xdr:rowOff>
    </xdr:from>
    <xdr:to>
      <xdr:col>55</xdr:col>
      <xdr:colOff>0</xdr:colOff>
      <xdr:row>96</xdr:row>
      <xdr:rowOff>69149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401259"/>
          <a:ext cx="838200" cy="1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101719</xdr:rowOff>
    </xdr:from>
    <xdr:to>
      <xdr:col>50</xdr:col>
      <xdr:colOff>114300</xdr:colOff>
      <xdr:row>95</xdr:row>
      <xdr:rowOff>113509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389469"/>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101719</xdr:rowOff>
    </xdr:from>
    <xdr:to>
      <xdr:col>45</xdr:col>
      <xdr:colOff>177800</xdr:colOff>
      <xdr:row>96</xdr:row>
      <xdr:rowOff>61302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89469"/>
          <a:ext cx="889000" cy="1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108689</xdr:rowOff>
    </xdr:from>
    <xdr:to>
      <xdr:col>46</xdr:col>
      <xdr:colOff>38100</xdr:colOff>
      <xdr:row>97</xdr:row>
      <xdr:rowOff>38839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29966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61302</xdr:rowOff>
    </xdr:from>
    <xdr:to>
      <xdr:col>41</xdr:col>
      <xdr:colOff>50800</xdr:colOff>
      <xdr:row>96</xdr:row>
      <xdr:rowOff>77902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20502"/>
          <a:ext cx="889000" cy="1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100907</xdr:rowOff>
    </xdr:from>
    <xdr:to>
      <xdr:col>41</xdr:col>
      <xdr:colOff>101600</xdr:colOff>
      <xdr:row>97</xdr:row>
      <xdr:rowOff>31057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6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121492</xdr:rowOff>
    </xdr:from>
    <xdr:to>
      <xdr:col>36</xdr:col>
      <xdr:colOff>165100</xdr:colOff>
      <xdr:row>97</xdr:row>
      <xdr:rowOff>51642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42769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18349</xdr:rowOff>
    </xdr:from>
    <xdr:to>
      <xdr:col>55</xdr:col>
      <xdr:colOff>50800</xdr:colOff>
      <xdr:row>96</xdr:row>
      <xdr:rowOff>119949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41226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2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62709</xdr:rowOff>
    </xdr:from>
    <xdr:to>
      <xdr:col>50</xdr:col>
      <xdr:colOff>165100</xdr:colOff>
      <xdr:row>95</xdr:row>
      <xdr:rowOff>164309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50919</xdr:rowOff>
    </xdr:from>
    <xdr:to>
      <xdr:col>46</xdr:col>
      <xdr:colOff>38100</xdr:colOff>
      <xdr:row>95</xdr:row>
      <xdr:rowOff>152519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169046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10502</xdr:rowOff>
    </xdr:from>
    <xdr:to>
      <xdr:col>41</xdr:col>
      <xdr:colOff>101600</xdr:colOff>
      <xdr:row>96</xdr:row>
      <xdr:rowOff>112102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128629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27102</xdr:rowOff>
    </xdr:from>
    <xdr:to>
      <xdr:col>36</xdr:col>
      <xdr:colOff>165100</xdr:colOff>
      <xdr:row>96</xdr:row>
      <xdr:rowOff>128702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145229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6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143091</xdr:rowOff>
    </xdr:from>
    <xdr:to>
      <xdr:col>85</xdr:col>
      <xdr:colOff>127000</xdr:colOff>
      <xdr:row>38</xdr:row>
      <xdr:rowOff>19609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86741"/>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159703</xdr:rowOff>
    </xdr:from>
    <xdr:to>
      <xdr:col>81</xdr:col>
      <xdr:colOff>50800</xdr:colOff>
      <xdr:row>38</xdr:row>
      <xdr:rowOff>19609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03353"/>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108648</xdr:rowOff>
    </xdr:from>
    <xdr:to>
      <xdr:col>76</xdr:col>
      <xdr:colOff>114300</xdr:colOff>
      <xdr:row>37</xdr:row>
      <xdr:rowOff>159703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52298"/>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113970</xdr:rowOff>
    </xdr:from>
    <xdr:to>
      <xdr:col>76</xdr:col>
      <xdr:colOff>165100</xdr:colOff>
      <xdr:row>37</xdr:row>
      <xdr:rowOff>44120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108648</xdr:rowOff>
    </xdr:from>
    <xdr:to>
      <xdr:col>71</xdr:col>
      <xdr:colOff>177800</xdr:colOff>
      <xdr:row>37</xdr:row>
      <xdr:rowOff>118173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5229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162357</xdr:rowOff>
    </xdr:from>
    <xdr:to>
      <xdr:col>72</xdr:col>
      <xdr:colOff>38100</xdr:colOff>
      <xdr:row>37</xdr:row>
      <xdr:rowOff>92507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109034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152222</xdr:rowOff>
    </xdr:from>
    <xdr:to>
      <xdr:col>67</xdr:col>
      <xdr:colOff>101600</xdr:colOff>
      <xdr:row>37</xdr:row>
      <xdr:rowOff>82372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98899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92291</xdr:rowOff>
    </xdr:from>
    <xdr:to>
      <xdr:col>85</xdr:col>
      <xdr:colOff>177800</xdr:colOff>
      <xdr:row>38</xdr:row>
      <xdr:rowOff>22440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35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70718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140259</xdr:rowOff>
    </xdr:from>
    <xdr:to>
      <xdr:col>81</xdr:col>
      <xdr:colOff>101600</xdr:colOff>
      <xdr:row>38</xdr:row>
      <xdr:rowOff>70409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61536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108903</xdr:rowOff>
    </xdr:from>
    <xdr:to>
      <xdr:col>76</xdr:col>
      <xdr:colOff>165100</xdr:colOff>
      <xdr:row>38</xdr:row>
      <xdr:rowOff>39053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30180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57848</xdr:rowOff>
    </xdr:from>
    <xdr:to>
      <xdr:col>72</xdr:col>
      <xdr:colOff>38100</xdr:colOff>
      <xdr:row>37</xdr:row>
      <xdr:rowOff>159448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150575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67373</xdr:rowOff>
    </xdr:from>
    <xdr:to>
      <xdr:col>67</xdr:col>
      <xdr:colOff>101600</xdr:colOff>
      <xdr:row>37</xdr:row>
      <xdr:rowOff>168973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160100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9675</xdr:rowOff>
    </xdr:from>
    <xdr:to>
      <xdr:col>85</xdr:col>
      <xdr:colOff>127000</xdr:colOff>
      <xdr:row>57</xdr:row>
      <xdr:rowOff>70565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82325"/>
          <a:ext cx="838200" cy="6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163017</xdr:rowOff>
    </xdr:from>
    <xdr:to>
      <xdr:col>81</xdr:col>
      <xdr:colOff>50800</xdr:colOff>
      <xdr:row>57</xdr:row>
      <xdr:rowOff>70565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64217"/>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163017</xdr:rowOff>
    </xdr:from>
    <xdr:to>
      <xdr:col>76</xdr:col>
      <xdr:colOff>114300</xdr:colOff>
      <xdr:row>57</xdr:row>
      <xdr:rowOff>21465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64217"/>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11978</xdr:rowOff>
    </xdr:from>
    <xdr:to>
      <xdr:col>71</xdr:col>
      <xdr:colOff>177800</xdr:colOff>
      <xdr:row>57</xdr:row>
      <xdr:rowOff>21465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784628"/>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130325</xdr:rowOff>
    </xdr:from>
    <xdr:to>
      <xdr:col>85</xdr:col>
      <xdr:colOff>177800</xdr:colOff>
      <xdr:row>57</xdr:row>
      <xdr:rowOff>60475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108752</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19765</xdr:rowOff>
    </xdr:from>
    <xdr:to>
      <xdr:col>81</xdr:col>
      <xdr:colOff>101600</xdr:colOff>
      <xdr:row>57</xdr:row>
      <xdr:rowOff>121365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112492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112217</xdr:rowOff>
    </xdr:from>
    <xdr:to>
      <xdr:col>76</xdr:col>
      <xdr:colOff>165100</xdr:colOff>
      <xdr:row>57</xdr:row>
      <xdr:rowOff>42367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33494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142115</xdr:rowOff>
    </xdr:from>
    <xdr:to>
      <xdr:col>72</xdr:col>
      <xdr:colOff>38100</xdr:colOff>
      <xdr:row>57</xdr:row>
      <xdr:rowOff>72265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63392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3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132628</xdr:rowOff>
    </xdr:from>
    <xdr:to>
      <xdr:col>67</xdr:col>
      <xdr:colOff>101600</xdr:colOff>
      <xdr:row>57</xdr:row>
      <xdr:rowOff>62778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53905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27000</xdr:rowOff>
    </xdr:from>
    <xdr:to>
      <xdr:col>85</xdr:col>
      <xdr:colOff>127000</xdr:colOff>
      <xdr:row>79</xdr:row>
      <xdr:rowOff>68230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71550"/>
          <a:ext cx="8382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27000</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71550"/>
          <a:ext cx="8890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104540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17430</xdr:rowOff>
    </xdr:from>
    <xdr:to>
      <xdr:col>85</xdr:col>
      <xdr:colOff>177800</xdr:colOff>
      <xdr:row>79</xdr:row>
      <xdr:rowOff>119030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148257</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147650</xdr:rowOff>
    </xdr:from>
    <xdr:to>
      <xdr:col>81</xdr:col>
      <xdr:colOff>101600</xdr:colOff>
      <xdr:row>79</xdr:row>
      <xdr:rowOff>77800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94327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2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132973</xdr:rowOff>
    </xdr:from>
    <xdr:to>
      <xdr:col>85</xdr:col>
      <xdr:colOff>127000</xdr:colOff>
      <xdr:row>98</xdr:row>
      <xdr:rowOff>136663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935073"/>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136663</xdr:rowOff>
    </xdr:from>
    <xdr:to>
      <xdr:col>81</xdr:col>
      <xdr:colOff>50800</xdr:colOff>
      <xdr:row>98</xdr:row>
      <xdr:rowOff>141774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93876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134931</xdr:rowOff>
    </xdr:from>
    <xdr:to>
      <xdr:col>76</xdr:col>
      <xdr:colOff>114300</xdr:colOff>
      <xdr:row>98</xdr:row>
      <xdr:rowOff>141774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93703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52651</xdr:rowOff>
    </xdr:from>
    <xdr:to>
      <xdr:col>76</xdr:col>
      <xdr:colOff>165100</xdr:colOff>
      <xdr:row>96</xdr:row>
      <xdr:rowOff>154251</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170778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121265</xdr:rowOff>
    </xdr:from>
    <xdr:to>
      <xdr:col>71</xdr:col>
      <xdr:colOff>177800</xdr:colOff>
      <xdr:row>98</xdr:row>
      <xdr:rowOff>134931</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923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162917</xdr:rowOff>
    </xdr:from>
    <xdr:to>
      <xdr:col>72</xdr:col>
      <xdr:colOff>38100</xdr:colOff>
      <xdr:row>96</xdr:row>
      <xdr:rowOff>93067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109594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157823</xdr:rowOff>
    </xdr:from>
    <xdr:to>
      <xdr:col>67</xdr:col>
      <xdr:colOff>101600</xdr:colOff>
      <xdr:row>96</xdr:row>
      <xdr:rowOff>87973</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104500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82173</xdr:rowOff>
    </xdr:from>
    <xdr:to>
      <xdr:col>85</xdr:col>
      <xdr:colOff>177800</xdr:colOff>
      <xdr:row>99</xdr:row>
      <xdr:rowOff>12323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168550</xdr:rowOff>
    </xdr:from>
    <xdr:ext cx="469744"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7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85863</xdr:rowOff>
    </xdr:from>
    <xdr:to>
      <xdr:col>81</xdr:col>
      <xdr:colOff>101600</xdr:colOff>
      <xdr:row>99</xdr:row>
      <xdr:rowOff>16013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8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7140</xdr:rowOff>
    </xdr:from>
    <xdr:ext cx="469744"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46428" y="1698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90974</xdr:rowOff>
    </xdr:from>
    <xdr:to>
      <xdr:col>76</xdr:col>
      <xdr:colOff>165100</xdr:colOff>
      <xdr:row>99</xdr:row>
      <xdr:rowOff>21124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12251</xdr:rowOff>
    </xdr:from>
    <xdr:ext cx="469744"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57428" y="16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84131</xdr:rowOff>
    </xdr:from>
    <xdr:to>
      <xdr:col>72</xdr:col>
      <xdr:colOff>38100</xdr:colOff>
      <xdr:row>99</xdr:row>
      <xdr:rowOff>14281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5408</xdr:rowOff>
    </xdr:from>
    <xdr:ext cx="469744"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68428" y="169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70465</xdr:rowOff>
    </xdr:from>
    <xdr:to>
      <xdr:col>67</xdr:col>
      <xdr:colOff>101600</xdr:colOff>
      <xdr:row>99</xdr:row>
      <xdr:rowOff>615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163192</xdr:rowOff>
    </xdr:from>
    <xdr:ext cx="469744"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79428"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41711</xdr:rowOff>
    </xdr:from>
    <xdr:to>
      <xdr:col>102</xdr:col>
      <xdr:colOff>165100</xdr:colOff>
      <xdr:row>39</xdr:row>
      <xdr:rowOff>143311</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159838</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50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166042</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近年、障害児通所給付事業費や自立支援介護給付事業費の扶助費の増、民間保育所のこども園化及び小規模保育所の増による民間保育所運営費扶助費の増などにより増加傾向にあるものの、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衛生費は、令和元年度から令和３年度にかけて実施した新火葬施設の整備に伴う裾野市長泉町衛生施設組合負担金の増などにより増加していたが、新火葬施設の整備完了及び新型コロナウイルスワクチン接種に係る事業費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・商工費は、緊急経済対策プレミアム商品券事業の実施などにより増となっているが、依然として類似団体平均を下回っている。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財政調整基金残高は減少傾向にあるものの、依然として高い水準を維持しており、人口増加に対応したサービスの安定的供給やスピード感のある対応が可能な体制、財政基盤を構築している。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年度以降の実質収支は、町税の把握に努め適切な予算化を図ったことから、引き続き黒字で安定した数値を維持している。</a:t>
          </a:r>
        </a:p>
        <a:p>
          <a:r>
            <a:rPr kumimoji="1" lang="ja-JP" altLang="en-US" sz="1200">
              <a:latin typeface="ＭＳ ゴシック" pitchFamily="49" charset="-128"/>
              <a:ea typeface="ＭＳ ゴシック" pitchFamily="49" charset="-128"/>
            </a:rPr>
            <a:t>　令和４年度については、民間需要の回復などによる法人町民税の増や感染症対策事業に係る臨時的支出の減などにより実質収支額が前年度に比べ増加しており、財政調整基金の積立額が取崩額を上回っており、実質単年度収支は</a:t>
          </a:r>
          <a:r>
            <a:rPr kumimoji="1" lang="en-US" altLang="ja-JP" sz="1200">
              <a:latin typeface="ＭＳ ゴシック" pitchFamily="49" charset="-128"/>
              <a:ea typeface="ＭＳ ゴシック" pitchFamily="49" charset="-128"/>
            </a:rPr>
            <a:t>1.21</a:t>
          </a:r>
          <a:r>
            <a:rPr kumimoji="1" lang="ja-JP" altLang="en-US" sz="12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公営企業（法適）化したところであるが、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p>
        <a:p>
          <a:r>
            <a:rPr kumimoji="1" lang="ja-JP" altLang="en-US" sz="1400">
              <a:latin typeface="ＭＳ ゴシック" pitchFamily="49" charset="-128"/>
              <a:ea typeface="ＭＳ ゴシック" pitchFamily="49" charset="-128"/>
            </a:rPr>
            <a:t>　国民健康保険事業特別会計については、被保険者の減少により保険料が減少する一方、医療費は増加していることなどから、標準財政規模比は減少傾向にある。また、一般会計繰入金のうちその他法定外繰入金の減により減少傾向にありながら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年度の税率改正による保険税額の値上げや基金繰入などにより、安定した財政運営を維持している。</a:t>
          </a:r>
        </a:p>
        <a:p>
          <a:r>
            <a:rPr kumimoji="1" lang="ja-JP" altLang="en-US" sz="1400">
              <a:latin typeface="ＭＳ ゴシック" pitchFamily="49" charset="-128"/>
              <a:ea typeface="ＭＳ ゴシック" pitchFamily="49" charset="-128"/>
            </a:rPr>
            <a:t>　いずれの会計でも赤字は生じていないため、今後も引き続き、各会計の健全な財政運営に努める。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年度以降、起債額を公債費の元金以下に抑えることにより、地方債残高の減少、元利償還金の減少に努めている。</a:t>
          </a:r>
        </a:p>
        <a:p>
          <a:r>
            <a:rPr kumimoji="1" lang="ja-JP" altLang="en-US" sz="1400">
              <a:latin typeface="ＭＳ ゴシック" pitchFamily="49" charset="-128"/>
              <a:ea typeface="ＭＳ ゴシック" pitchFamily="49" charset="-128"/>
            </a:rPr>
            <a:t>　債務負担行為に基づく支出額は、鮎壺公園整備事業に係る土地開発公社への償還が一部終了したことなどにより、令和３年度と比較して減少している。　</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年度から公営企業債（下水道事業）の元利償還金に対する繰入金が増加したことに伴い、実質公債費比率の分子は平成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年度と比較して増加していたが、令和４年度については、債務負担行為に基づく支出額が減少したことなどから減少している。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町債の償還に関して、平成</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年度以降起債額を公債費の元金以下に抑制することにより地方債残高が減少傾向にあり、満期一括償還地方債の借入もしていないことから、現時点で積立て等の計画はない。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将来負担額を見ると、大部分を占める一般会計等に係る地方債の現在高は、平成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額を公債費の元金以下に抑えることにより残高の減少に努めてきたが、近年は新型コロナウイルス対応などにより、財政調整基金の取崩額が大きくなっていることに加え新規事業や大型事業にも引き続き取り組んでいくことから、起債額を増加する予算編成としており、令和４年度については、前年度に比べ増加している。</a:t>
          </a:r>
        </a:p>
        <a:p>
          <a:r>
            <a:rPr kumimoji="1" lang="ja-JP" altLang="en-US" sz="1400">
              <a:latin typeface="ＭＳ ゴシック" pitchFamily="49" charset="-128"/>
              <a:ea typeface="ＭＳ ゴシック" pitchFamily="49" charset="-128"/>
            </a:rPr>
            <a:t>　なお、消防業務が２市１町で構成する富士山南東消防組合へ移管されたことに伴い消防職員が退職したことにより退職手当負担見込額が大幅に減少する一方、組合の起債により組合等負担等見込額は増加傾向にある。</a:t>
          </a:r>
        </a:p>
        <a:p>
          <a:r>
            <a:rPr kumimoji="1" lang="ja-JP" altLang="en-US" sz="1400">
              <a:latin typeface="ＭＳ ゴシック" pitchFamily="49" charset="-128"/>
              <a:ea typeface="ＭＳ ゴシック" pitchFamily="49" charset="-128"/>
            </a:rPr>
            <a:t>　地方債現在高は増加したが、充当可能基金を確保していることにより、将来負担額が充当可能財源等を下回っていることから、将来負担比率の分子は依然として低い水準を保っている。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公共施設等総合管理計画に基づく将来の公共施設の大規模修繕や建替費用に充てるための「公共施設長寿命化基金」に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万円、「財政調整基金」に２億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自立支援介護給付や障害者通所給付の増額などの財源確保に加え、新型コロナウイルス感染症対策事業に対する臨時的財政需要により「財政調整基金」を２億円を取り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単に「財政調整基金」に積み立てるのではなく、短期的に整備計画のある施設や公共施設等総合管理計画に基づき中長期的に必要となる公共施設の大規模修繕や建替計画等を考慮し、特定目的基金への積み立て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公共施設長寿命化基金：公共施設の機能を保全し、長寿命化を図るための整備、改修等に要する経費に充てるもの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：町民による福祉活動の推進と地域福祉の充実を図るもの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：町民が広く国際交流を促進するための事業に要する経費に充てるもの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町営住宅修繕基金　　：町営住宅の修繕、維持及び管理に要する経費に充てるもの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育英資金給付基金　　：育英資金の給付事務を円滑かつ能率的に行うもの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公共施設長寿命化基金については、公共施設等総合管理計画に基づき中長期的に必要な公共施設の大規模修繕、建替等の費用に充てるため、定期預金、債券による運用も活用しながら、令和２年度は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万円と継続的に積み立てていることから、基金残高が増加している。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については、公共施設等総合管理計画に基づき中長期的に必要となる公共施設の大規模修繕や、多額の経費が必要となる学校施設の建替計画等を考慮し、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放課後児童会の増設など新たな施設の整備に係る経費や、引き続き増加する自立支援介護給付や障害者通所給付などの財源として取り崩しを行っており、令和４年度については、公園等の整備や物価高騰対策等の臨時的財政需要に対応するなど、２億円の取崩しを行ったことから、基金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を含め、今後発生しうる不測の事態にも迅速に対応できることに加え、新たな施策の実施や新たな施設の整備等に要する経費の財源として、一定の基金残高を確保しておくことが必要である一方、短期的に整備計画のある施設の特定目的基金への積立てを優先するなど、状況に応じて柔軟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町債の償還に関しては、平成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年度以降、起債額を公債費の元金以下に抑制することにより地方債残高が減少傾向にあることから、現時点では取り崩しや積立ての計画はない。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17154002</v>
      </c>
      <c r="BO4" s="358"/>
      <c r="BP4" s="358"/>
      <c r="BQ4" s="358"/>
      <c r="BR4" s="358"/>
      <c r="BS4" s="358"/>
      <c r="BT4" s="358"/>
      <c r="BU4" s="359"/>
      <c r="BV4" s="357">
        <v>17886982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5.5</v>
      </c>
      <c r="CU4" s="364"/>
      <c r="CV4" s="364"/>
      <c r="CW4" s="364"/>
      <c r="CX4" s="364"/>
      <c r="CY4" s="364"/>
      <c r="CZ4" s="364"/>
      <c r="DA4" s="365"/>
      <c r="DB4" s="363">
        <v>4.9000000000000004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16550405</v>
      </c>
      <c r="BO5" s="395"/>
      <c r="BP5" s="395"/>
      <c r="BQ5" s="395"/>
      <c r="BR5" s="395"/>
      <c r="BS5" s="395"/>
      <c r="BT5" s="395"/>
      <c r="BU5" s="396"/>
      <c r="BV5" s="394">
        <v>17337515</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80.599999999999994</v>
      </c>
      <c r="CU5" s="392"/>
      <c r="CV5" s="392"/>
      <c r="CW5" s="392"/>
      <c r="CX5" s="392"/>
      <c r="CY5" s="392"/>
      <c r="CZ5" s="392"/>
      <c r="DA5" s="393"/>
      <c r="DB5" s="391">
        <v>78.8</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603597</v>
      </c>
      <c r="BO6" s="395"/>
      <c r="BP6" s="395"/>
      <c r="BQ6" s="395"/>
      <c r="BR6" s="395"/>
      <c r="BS6" s="395"/>
      <c r="BT6" s="395"/>
      <c r="BU6" s="396"/>
      <c r="BV6" s="394">
        <v>549467</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80.599999999999994</v>
      </c>
      <c r="CU6" s="432"/>
      <c r="CV6" s="432"/>
      <c r="CW6" s="432"/>
      <c r="CX6" s="432"/>
      <c r="CY6" s="432"/>
      <c r="CZ6" s="432"/>
      <c r="DA6" s="433"/>
      <c r="DB6" s="431">
        <v>78.8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51021</v>
      </c>
      <c r="BO7" s="395"/>
      <c r="BP7" s="395"/>
      <c r="BQ7" s="395"/>
      <c r="BR7" s="395"/>
      <c r="BS7" s="395"/>
      <c r="BT7" s="395"/>
      <c r="BU7" s="396"/>
      <c r="BV7" s="394">
        <v>67349</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10045957</v>
      </c>
      <c r="CU7" s="395"/>
      <c r="CV7" s="395"/>
      <c r="CW7" s="395"/>
      <c r="CX7" s="395"/>
      <c r="CY7" s="395"/>
      <c r="CZ7" s="395"/>
      <c r="DA7" s="396"/>
      <c r="DB7" s="394">
        <v>9793106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552576</v>
      </c>
      <c r="BO8" s="395"/>
      <c r="BP8" s="395"/>
      <c r="BQ8" s="395"/>
      <c r="BR8" s="395"/>
      <c r="BS8" s="395"/>
      <c r="BT8" s="395"/>
      <c r="BU8" s="396"/>
      <c r="BV8" s="394">
        <v>482118</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1.18</v>
      </c>
      <c r="CU8" s="435"/>
      <c r="CV8" s="435"/>
      <c r="CW8" s="435"/>
      <c r="CX8" s="435"/>
      <c r="CY8" s="435"/>
      <c r="CZ8" s="435"/>
      <c r="DA8" s="436"/>
      <c r="DB8" s="434">
        <v>1.26</v>
      </c>
      <c r="DC8" s="435"/>
      <c r="DD8" s="435"/>
      <c r="DE8" s="435"/>
      <c r="DF8" s="435"/>
      <c r="DG8" s="435"/>
      <c r="DH8" s="435"/>
      <c r="DI8" s="436"/>
    </row>
    <row r="9" spans="1:119" ht="18.75" customHeight="1" thickBot="1" x14ac:dyDescent="0.2">
      <c r="A9" s="175"/>
      <c r="B9" s="388" t="s">
        <v>115</v>
      </c>
      <c r="C9" s="389"/>
      <c r="D9" s="389"/>
      <c r="E9" s="389"/>
      <c r="F9" s="389"/>
      <c r="G9" s="389"/>
      <c r="H9" s="389"/>
      <c r="I9" s="389"/>
      <c r="J9" s="389"/>
      <c r="K9" s="437"/>
      <c r="L9" s="438" t="s">
        <v>116</v>
      </c>
      <c r="M9" s="439"/>
      <c r="N9" s="439"/>
      <c r="O9" s="439"/>
      <c r="P9" s="439"/>
      <c r="Q9" s="440"/>
      <c r="R9" s="441">
        <v>43336</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104</v>
      </c>
      <c r="AV9" s="427"/>
      <c r="AW9" s="427"/>
      <c r="AX9" s="427"/>
      <c r="AY9" s="428" t="s">
        <v>119</v>
      </c>
      <c r="AZ9" s="429"/>
      <c r="BA9" s="429"/>
      <c r="BB9" s="429"/>
      <c r="BC9" s="429"/>
      <c r="BD9" s="429"/>
      <c r="BE9" s="429"/>
      <c r="BF9" s="429"/>
      <c r="BG9" s="429"/>
      <c r="BH9" s="429"/>
      <c r="BI9" s="429"/>
      <c r="BJ9" s="429"/>
      <c r="BK9" s="429"/>
      <c r="BL9" s="429"/>
      <c r="BM9" s="430"/>
      <c r="BN9" s="394">
        <v>70458</v>
      </c>
      <c r="BO9" s="395"/>
      <c r="BP9" s="395"/>
      <c r="BQ9" s="395"/>
      <c r="BR9" s="395"/>
      <c r="BS9" s="395"/>
      <c r="BT9" s="395"/>
      <c r="BU9" s="396"/>
      <c r="BV9" s="394">
        <v>376608</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2.9</v>
      </c>
      <c r="CU9" s="392"/>
      <c r="CV9" s="392"/>
      <c r="CW9" s="392"/>
      <c r="CX9" s="392"/>
      <c r="CY9" s="392"/>
      <c r="CZ9" s="392"/>
      <c r="DA9" s="393"/>
      <c r="DB9" s="391">
        <v>2.9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42331</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202846</v>
      </c>
      <c r="BO10" s="395"/>
      <c r="BP10" s="395"/>
      <c r="BQ10" s="395"/>
      <c r="BR10" s="395"/>
      <c r="BS10" s="395"/>
      <c r="BT10" s="395"/>
      <c r="BU10" s="396"/>
      <c r="BV10" s="394">
        <v>243123</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112</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43553</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138</v>
      </c>
      <c r="AV12" s="427"/>
      <c r="AW12" s="427"/>
      <c r="AX12" s="427"/>
      <c r="AY12" s="428" t="s">
        <v>139</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667000</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141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142</v>
      </c>
      <c r="N13" s="486"/>
      <c r="O13" s="486"/>
      <c r="P13" s="486"/>
      <c r="Q13" s="487"/>
      <c r="R13" s="478">
        <v>43077</v>
      </c>
      <c r="S13" s="479"/>
      <c r="T13" s="479"/>
      <c r="U13" s="479"/>
      <c r="V13" s="480"/>
      <c r="W13" s="410" t="s">
        <v>143</v>
      </c>
      <c r="X13" s="411"/>
      <c r="Y13" s="411"/>
      <c r="Z13" s="411"/>
      <c r="AA13" s="411"/>
      <c r="AB13" s="401"/>
      <c r="AC13" s="445">
        <v>375</v>
      </c>
      <c r="AD13" s="446"/>
      <c r="AE13" s="446"/>
      <c r="AF13" s="446"/>
      <c r="AG13" s="488"/>
      <c r="AH13" s="445">
        <v>421</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73304</v>
      </c>
      <c r="BO13" s="395"/>
      <c r="BP13" s="395"/>
      <c r="BQ13" s="395"/>
      <c r="BR13" s="395"/>
      <c r="BS13" s="395"/>
      <c r="BT13" s="395"/>
      <c r="BU13" s="396"/>
      <c r="BV13" s="394">
        <v>-47269</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2.5</v>
      </c>
      <c r="CU13" s="392"/>
      <c r="CV13" s="392"/>
      <c r="CW13" s="392"/>
      <c r="CX13" s="392"/>
      <c r="CY13" s="392"/>
      <c r="CZ13" s="392"/>
      <c r="DA13" s="393"/>
      <c r="DB13" s="391">
        <v>3.1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148</v>
      </c>
      <c r="M14" s="476"/>
      <c r="N14" s="476"/>
      <c r="O14" s="476"/>
      <c r="P14" s="476"/>
      <c r="Q14" s="477"/>
      <c r="R14" s="478">
        <v>43463</v>
      </c>
      <c r="S14" s="479"/>
      <c r="T14" s="479"/>
      <c r="U14" s="479"/>
      <c r="V14" s="480"/>
      <c r="W14" s="384"/>
      <c r="X14" s="385"/>
      <c r="Y14" s="385"/>
      <c r="Z14" s="385"/>
      <c r="AA14" s="385"/>
      <c r="AB14" s="374"/>
      <c r="AC14" s="481">
        <v>1.8</v>
      </c>
      <c r="AD14" s="482"/>
      <c r="AE14" s="482"/>
      <c r="AF14" s="482"/>
      <c r="AG14" s="483"/>
      <c r="AH14" s="481">
        <v>2.1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t="s">
        <v>141</v>
      </c>
      <c r="CU14" s="493"/>
      <c r="CV14" s="493"/>
      <c r="CW14" s="493"/>
      <c r="CX14" s="493"/>
      <c r="CY14" s="493"/>
      <c r="CZ14" s="493"/>
      <c r="DA14" s="494"/>
      <c r="DB14" s="492" t="s">
        <v>141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142</v>
      </c>
      <c r="N15" s="486"/>
      <c r="O15" s="486"/>
      <c r="P15" s="486"/>
      <c r="Q15" s="487"/>
      <c r="R15" s="478">
        <v>43027</v>
      </c>
      <c r="S15" s="479"/>
      <c r="T15" s="479"/>
      <c r="U15" s="479"/>
      <c r="V15" s="480"/>
      <c r="W15" s="410" t="s">
        <v>150</v>
      </c>
      <c r="X15" s="411"/>
      <c r="Y15" s="411"/>
      <c r="Z15" s="411"/>
      <c r="AA15" s="411"/>
      <c r="AB15" s="401"/>
      <c r="AC15" s="445">
        <v>6892</v>
      </c>
      <c r="AD15" s="446"/>
      <c r="AE15" s="446"/>
      <c r="AF15" s="446"/>
      <c r="AG15" s="488"/>
      <c r="AH15" s="445">
        <v>7107</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7780866</v>
      </c>
      <c r="BO15" s="358"/>
      <c r="BP15" s="358"/>
      <c r="BQ15" s="358"/>
      <c r="BR15" s="358"/>
      <c r="BS15" s="358"/>
      <c r="BT15" s="358"/>
      <c r="BU15" s="359"/>
      <c r="BV15" s="357">
        <v>7576599</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32.9</v>
      </c>
      <c r="AD16" s="482"/>
      <c r="AE16" s="482"/>
      <c r="AF16" s="482"/>
      <c r="AG16" s="483"/>
      <c r="AH16" s="481">
        <v>35.299999999999997</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6786456</v>
      </c>
      <c r="BO16" s="395"/>
      <c r="BP16" s="395"/>
      <c r="BQ16" s="395"/>
      <c r="BR16" s="395"/>
      <c r="BS16" s="395"/>
      <c r="BT16" s="395"/>
      <c r="BU16" s="396"/>
      <c r="BV16" s="394">
        <v>6827262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156</v>
      </c>
      <c r="N17" s="506"/>
      <c r="O17" s="506"/>
      <c r="P17" s="506"/>
      <c r="Q17" s="507"/>
      <c r="R17" s="500" t="s">
        <v>157</v>
      </c>
      <c r="S17" s="501"/>
      <c r="T17" s="501"/>
      <c r="U17" s="501"/>
      <c r="V17" s="502"/>
      <c r="W17" s="410" t="s">
        <v>158</v>
      </c>
      <c r="X17" s="411"/>
      <c r="Y17" s="411"/>
      <c r="Z17" s="411"/>
      <c r="AA17" s="411"/>
      <c r="AB17" s="401"/>
      <c r="AC17" s="445">
        <v>13685</v>
      </c>
      <c r="AD17" s="446"/>
      <c r="AE17" s="446"/>
      <c r="AF17" s="446"/>
      <c r="AG17" s="488"/>
      <c r="AH17" s="445">
        <v>12622</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10045957</v>
      </c>
      <c r="BO17" s="395"/>
      <c r="BP17" s="395"/>
      <c r="BQ17" s="395"/>
      <c r="BR17" s="395"/>
      <c r="BS17" s="395"/>
      <c r="BT17" s="395"/>
      <c r="BU17" s="396"/>
      <c r="BV17" s="394">
        <v>9793106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160</v>
      </c>
      <c r="C18" s="437"/>
      <c r="D18" s="437"/>
      <c r="E18" s="517"/>
      <c r="F18" s="517"/>
      <c r="G18" s="517"/>
      <c r="H18" s="517"/>
      <c r="I18" s="517"/>
      <c r="J18" s="517"/>
      <c r="K18" s="517"/>
      <c r="L18" s="518">
        <v>26.63</v>
      </c>
      <c r="M18" s="518"/>
      <c r="N18" s="518"/>
      <c r="O18" s="518"/>
      <c r="P18" s="518"/>
      <c r="Q18" s="518"/>
      <c r="R18" s="519"/>
      <c r="S18" s="519"/>
      <c r="T18" s="519"/>
      <c r="U18" s="519"/>
      <c r="V18" s="520"/>
      <c r="W18" s="412"/>
      <c r="X18" s="413"/>
      <c r="Y18" s="413"/>
      <c r="Z18" s="413"/>
      <c r="AA18" s="413"/>
      <c r="AB18" s="404"/>
      <c r="AC18" s="521">
        <v>65.3</v>
      </c>
      <c r="AD18" s="522"/>
      <c r="AE18" s="522"/>
      <c r="AF18" s="522"/>
      <c r="AG18" s="523"/>
      <c r="AH18" s="521">
        <v>62.6</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8562502</v>
      </c>
      <c r="BO18" s="395"/>
      <c r="BP18" s="395"/>
      <c r="BQ18" s="395"/>
      <c r="BR18" s="395"/>
      <c r="BS18" s="395"/>
      <c r="BT18" s="395"/>
      <c r="BU18" s="396"/>
      <c r="BV18" s="394">
        <v>8340991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162</v>
      </c>
      <c r="C19" s="437"/>
      <c r="D19" s="437"/>
      <c r="E19" s="517"/>
      <c r="F19" s="517"/>
      <c r="G19" s="517"/>
      <c r="H19" s="517"/>
      <c r="I19" s="517"/>
      <c r="J19" s="517"/>
      <c r="K19" s="517"/>
      <c r="L19" s="525">
        <v>1627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12429911</v>
      </c>
      <c r="BO19" s="395"/>
      <c r="BP19" s="395"/>
      <c r="BQ19" s="395"/>
      <c r="BR19" s="395"/>
      <c r="BS19" s="395"/>
      <c r="BT19" s="395"/>
      <c r="BU19" s="396"/>
      <c r="BV19" s="394">
        <v>12192137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164</v>
      </c>
      <c r="C20" s="437"/>
      <c r="D20" s="437"/>
      <c r="E20" s="517"/>
      <c r="F20" s="517"/>
      <c r="G20" s="517"/>
      <c r="H20" s="517"/>
      <c r="I20" s="517"/>
      <c r="J20" s="517"/>
      <c r="K20" s="517"/>
      <c r="L20" s="525">
        <v>17482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2582892</v>
      </c>
      <c r="BO22" s="358"/>
      <c r="BP22" s="358"/>
      <c r="BQ22" s="358"/>
      <c r="BR22" s="358"/>
      <c r="BS22" s="358"/>
      <c r="BT22" s="358"/>
      <c r="BU22" s="359"/>
      <c r="BV22" s="357">
        <v>2530888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1272636</v>
      </c>
      <c r="BO23" s="395"/>
      <c r="BP23" s="395"/>
      <c r="BQ23" s="395"/>
      <c r="BR23" s="395"/>
      <c r="BS23" s="395"/>
      <c r="BT23" s="395"/>
      <c r="BU23" s="396"/>
      <c r="BV23" s="394">
        <v>1471810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174</v>
      </c>
      <c r="F24" s="424"/>
      <c r="G24" s="424"/>
      <c r="H24" s="424"/>
      <c r="I24" s="424"/>
      <c r="J24" s="424"/>
      <c r="K24" s="425"/>
      <c r="L24" s="445">
        <v>1</v>
      </c>
      <c r="M24" s="446"/>
      <c r="N24" s="446"/>
      <c r="O24" s="446"/>
      <c r="P24" s="488"/>
      <c r="Q24" s="445">
        <v>8000</v>
      </c>
      <c r="R24" s="446"/>
      <c r="S24" s="446"/>
      <c r="T24" s="446"/>
      <c r="U24" s="446"/>
      <c r="V24" s="488"/>
      <c r="W24" s="540"/>
      <c r="X24" s="541"/>
      <c r="Y24" s="542"/>
      <c r="Z24" s="444" t="s">
        <v>175</v>
      </c>
      <c r="AA24" s="424"/>
      <c r="AB24" s="424"/>
      <c r="AC24" s="424"/>
      <c r="AD24" s="424"/>
      <c r="AE24" s="424"/>
      <c r="AF24" s="424"/>
      <c r="AG24" s="425"/>
      <c r="AH24" s="445">
        <v>212</v>
      </c>
      <c r="AI24" s="446"/>
      <c r="AJ24" s="446"/>
      <c r="AK24" s="446"/>
      <c r="AL24" s="488"/>
      <c r="AM24" s="445">
        <v>626248</v>
      </c>
      <c r="AN24" s="446"/>
      <c r="AO24" s="446"/>
      <c r="AP24" s="446"/>
      <c r="AQ24" s="446"/>
      <c r="AR24" s="488"/>
      <c r="AS24" s="445">
        <v>2954</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1670671</v>
      </c>
      <c r="BO24" s="395"/>
      <c r="BP24" s="395"/>
      <c r="BQ24" s="395"/>
      <c r="BR24" s="395"/>
      <c r="BS24" s="395"/>
      <c r="BT24" s="395"/>
      <c r="BU24" s="396"/>
      <c r="BV24" s="394">
        <v>1408236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177</v>
      </c>
      <c r="F25" s="424"/>
      <c r="G25" s="424"/>
      <c r="H25" s="424"/>
      <c r="I25" s="424"/>
      <c r="J25" s="424"/>
      <c r="K25" s="425"/>
      <c r="L25" s="445">
        <v>1</v>
      </c>
      <c r="M25" s="446"/>
      <c r="N25" s="446"/>
      <c r="O25" s="446"/>
      <c r="P25" s="488"/>
      <c r="Q25" s="445">
        <v>6400</v>
      </c>
      <c r="R25" s="446"/>
      <c r="S25" s="446"/>
      <c r="T25" s="446"/>
      <c r="U25" s="446"/>
      <c r="V25" s="488"/>
      <c r="W25" s="540"/>
      <c r="X25" s="541"/>
      <c r="Y25" s="542"/>
      <c r="Z25" s="444" t="s">
        <v>178</v>
      </c>
      <c r="AA25" s="424"/>
      <c r="AB25" s="424"/>
      <c r="AC25" s="424"/>
      <c r="AD25" s="424"/>
      <c r="AE25" s="424"/>
      <c r="AF25" s="424"/>
      <c r="AG25" s="425"/>
      <c r="AH25" s="445" t="s">
        <v>131</v>
      </c>
      <c r="AI25" s="446"/>
      <c r="AJ25" s="446"/>
      <c r="AK25" s="446"/>
      <c r="AL25" s="488"/>
      <c r="AM25" s="445" t="s">
        <v>179</v>
      </c>
      <c r="AN25" s="446"/>
      <c r="AO25" s="446"/>
      <c r="AP25" s="446"/>
      <c r="AQ25" s="446"/>
      <c r="AR25" s="488"/>
      <c r="AS25" s="445" t="s">
        <v>179</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7572755</v>
      </c>
      <c r="BO25" s="358"/>
      <c r="BP25" s="358"/>
      <c r="BQ25" s="358"/>
      <c r="BR25" s="358"/>
      <c r="BS25" s="358"/>
      <c r="BT25" s="358"/>
      <c r="BU25" s="359"/>
      <c r="BV25" s="357">
        <v>7580585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181</v>
      </c>
      <c r="F26" s="424"/>
      <c r="G26" s="424"/>
      <c r="H26" s="424"/>
      <c r="I26" s="424"/>
      <c r="J26" s="424"/>
      <c r="K26" s="425"/>
      <c r="L26" s="445">
        <v>1</v>
      </c>
      <c r="M26" s="446"/>
      <c r="N26" s="446"/>
      <c r="O26" s="446"/>
      <c r="P26" s="488"/>
      <c r="Q26" s="445">
        <v>5900</v>
      </c>
      <c r="R26" s="446"/>
      <c r="S26" s="446"/>
      <c r="T26" s="446"/>
      <c r="U26" s="446"/>
      <c r="V26" s="488"/>
      <c r="W26" s="540"/>
      <c r="X26" s="541"/>
      <c r="Y26" s="542"/>
      <c r="Z26" s="444" t="s">
        <v>182</v>
      </c>
      <c r="AA26" s="546"/>
      <c r="AB26" s="546"/>
      <c r="AC26" s="546"/>
      <c r="AD26" s="546"/>
      <c r="AE26" s="546"/>
      <c r="AF26" s="546"/>
      <c r="AG26" s="547"/>
      <c r="AH26" s="445">
        <v>2</v>
      </c>
      <c r="AI26" s="446"/>
      <c r="AJ26" s="446"/>
      <c r="AK26" s="446"/>
      <c r="AL26" s="488"/>
      <c r="AM26" s="445" t="s">
        <v>183</v>
      </c>
      <c r="AN26" s="446"/>
      <c r="AO26" s="446"/>
      <c r="AP26" s="446"/>
      <c r="AQ26" s="446"/>
      <c r="AR26" s="488"/>
      <c r="AS26" s="445" t="s">
        <v>183</v>
      </c>
      <c r="AT26" s="446"/>
      <c r="AU26" s="446"/>
      <c r="AV26" s="446"/>
      <c r="AW26" s="446"/>
      <c r="AX26" s="447"/>
      <c r="AY26" s="397" t="s">
        <v>184</v>
      </c>
      <c r="AZ26" s="398"/>
      <c r="BA26" s="398"/>
      <c r="BB26" s="398"/>
      <c r="BC26" s="398"/>
      <c r="BD26" s="398"/>
      <c r="BE26" s="398"/>
      <c r="BF26" s="398"/>
      <c r="BG26" s="398"/>
      <c r="BH26" s="398"/>
      <c r="BI26" s="398"/>
      <c r="BJ26" s="398"/>
      <c r="BK26" s="398"/>
      <c r="BL26" s="398"/>
      <c r="BM26" s="399"/>
      <c r="BN26" s="394" t="s">
        <v>131</v>
      </c>
      <c r="BO26" s="395"/>
      <c r="BP26" s="395"/>
      <c r="BQ26" s="395"/>
      <c r="BR26" s="395"/>
      <c r="BS26" s="395"/>
      <c r="BT26" s="395"/>
      <c r="BU26" s="396"/>
      <c r="BV26" s="394" t="s">
        <v>131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185</v>
      </c>
      <c r="F27" s="424"/>
      <c r="G27" s="424"/>
      <c r="H27" s="424"/>
      <c r="I27" s="424"/>
      <c r="J27" s="424"/>
      <c r="K27" s="425"/>
      <c r="L27" s="445">
        <v>1</v>
      </c>
      <c r="M27" s="446"/>
      <c r="N27" s="446"/>
      <c r="O27" s="446"/>
      <c r="P27" s="488"/>
      <c r="Q27" s="445">
        <v>3300</v>
      </c>
      <c r="R27" s="446"/>
      <c r="S27" s="446"/>
      <c r="T27" s="446"/>
      <c r="U27" s="446"/>
      <c r="V27" s="488"/>
      <c r="W27" s="540"/>
      <c r="X27" s="541"/>
      <c r="Y27" s="542"/>
      <c r="Z27" s="444" t="s">
        <v>186</v>
      </c>
      <c r="AA27" s="424"/>
      <c r="AB27" s="424"/>
      <c r="AC27" s="424"/>
      <c r="AD27" s="424"/>
      <c r="AE27" s="424"/>
      <c r="AF27" s="424"/>
      <c r="AG27" s="425"/>
      <c r="AH27" s="445">
        <v>12</v>
      </c>
      <c r="AI27" s="446"/>
      <c r="AJ27" s="446"/>
      <c r="AK27" s="446"/>
      <c r="AL27" s="488"/>
      <c r="AM27" s="445">
        <v>35448</v>
      </c>
      <c r="AN27" s="446"/>
      <c r="AO27" s="446"/>
      <c r="AP27" s="446"/>
      <c r="AQ27" s="446"/>
      <c r="AR27" s="488"/>
      <c r="AS27" s="445">
        <v>2954</v>
      </c>
      <c r="AT27" s="446"/>
      <c r="AU27" s="446"/>
      <c r="AV27" s="446"/>
      <c r="AW27" s="446"/>
      <c r="AX27" s="447"/>
      <c r="AY27" s="489" t="s">
        <v>187</v>
      </c>
      <c r="AZ27" s="490"/>
      <c r="BA27" s="490"/>
      <c r="BB27" s="490"/>
      <c r="BC27" s="490"/>
      <c r="BD27" s="490"/>
      <c r="BE27" s="490"/>
      <c r="BF27" s="490"/>
      <c r="BG27" s="490"/>
      <c r="BH27" s="490"/>
      <c r="BI27" s="490"/>
      <c r="BJ27" s="490"/>
      <c r="BK27" s="490"/>
      <c r="BL27" s="490"/>
      <c r="BM27" s="491"/>
      <c r="BN27" s="513">
        <v>589093</v>
      </c>
      <c r="BO27" s="514"/>
      <c r="BP27" s="514"/>
      <c r="BQ27" s="514"/>
      <c r="BR27" s="514"/>
      <c r="BS27" s="514"/>
      <c r="BT27" s="514"/>
      <c r="BU27" s="515"/>
      <c r="BV27" s="513">
        <v>589832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188</v>
      </c>
      <c r="F28" s="424"/>
      <c r="G28" s="424"/>
      <c r="H28" s="424"/>
      <c r="I28" s="424"/>
      <c r="J28" s="424"/>
      <c r="K28" s="425"/>
      <c r="L28" s="445">
        <v>1</v>
      </c>
      <c r="M28" s="446"/>
      <c r="N28" s="446"/>
      <c r="O28" s="446"/>
      <c r="P28" s="488"/>
      <c r="Q28" s="445">
        <v>2800</v>
      </c>
      <c r="R28" s="446"/>
      <c r="S28" s="446"/>
      <c r="T28" s="446"/>
      <c r="U28" s="446"/>
      <c r="V28" s="488"/>
      <c r="W28" s="540"/>
      <c r="X28" s="541"/>
      <c r="Y28" s="542"/>
      <c r="Z28" s="444" t="s">
        <v>189</v>
      </c>
      <c r="AA28" s="424"/>
      <c r="AB28" s="424"/>
      <c r="AC28" s="424"/>
      <c r="AD28" s="424"/>
      <c r="AE28" s="424"/>
      <c r="AF28" s="424"/>
      <c r="AG28" s="425"/>
      <c r="AH28" s="445" t="s">
        <v>131</v>
      </c>
      <c r="AI28" s="446"/>
      <c r="AJ28" s="446"/>
      <c r="AK28" s="446"/>
      <c r="AL28" s="488"/>
      <c r="AM28" s="445" t="s">
        <v>141</v>
      </c>
      <c r="AN28" s="446"/>
      <c r="AO28" s="446"/>
      <c r="AP28" s="446"/>
      <c r="AQ28" s="446"/>
      <c r="AR28" s="488"/>
      <c r="AS28" s="445" t="s">
        <v>179</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3544829</v>
      </c>
      <c r="BO28" s="358"/>
      <c r="BP28" s="358"/>
      <c r="BQ28" s="358"/>
      <c r="BR28" s="358"/>
      <c r="BS28" s="358"/>
      <c r="BT28" s="358"/>
      <c r="BU28" s="359"/>
      <c r="BV28" s="357">
        <v>3541983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191</v>
      </c>
      <c r="F29" s="424"/>
      <c r="G29" s="424"/>
      <c r="H29" s="424"/>
      <c r="I29" s="424"/>
      <c r="J29" s="424"/>
      <c r="K29" s="425"/>
      <c r="L29" s="445">
        <v>14</v>
      </c>
      <c r="M29" s="446"/>
      <c r="N29" s="446"/>
      <c r="O29" s="446"/>
      <c r="P29" s="488"/>
      <c r="Q29" s="445">
        <v>2600</v>
      </c>
      <c r="R29" s="446"/>
      <c r="S29" s="446"/>
      <c r="T29" s="446"/>
      <c r="U29" s="446"/>
      <c r="V29" s="488"/>
      <c r="W29" s="543"/>
      <c r="X29" s="544"/>
      <c r="Y29" s="545"/>
      <c r="Z29" s="444" t="s">
        <v>192</v>
      </c>
      <c r="AA29" s="424"/>
      <c r="AB29" s="424"/>
      <c r="AC29" s="424"/>
      <c r="AD29" s="424"/>
      <c r="AE29" s="424"/>
      <c r="AF29" s="424"/>
      <c r="AG29" s="425"/>
      <c r="AH29" s="445">
        <v>224</v>
      </c>
      <c r="AI29" s="446"/>
      <c r="AJ29" s="446"/>
      <c r="AK29" s="446"/>
      <c r="AL29" s="488"/>
      <c r="AM29" s="445">
        <v>661696</v>
      </c>
      <c r="AN29" s="446"/>
      <c r="AO29" s="446"/>
      <c r="AP29" s="446"/>
      <c r="AQ29" s="446"/>
      <c r="AR29" s="488"/>
      <c r="AS29" s="445">
        <v>2954</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51838</v>
      </c>
      <c r="BO29" s="395"/>
      <c r="BP29" s="395"/>
      <c r="BQ29" s="395"/>
      <c r="BR29" s="395"/>
      <c r="BS29" s="395"/>
      <c r="BT29" s="395"/>
      <c r="BU29" s="396"/>
      <c r="BV29" s="394">
        <v>51838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2469037</v>
      </c>
      <c r="BO30" s="514"/>
      <c r="BP30" s="514"/>
      <c r="BQ30" s="514"/>
      <c r="BR30" s="514"/>
      <c r="BS30" s="514"/>
      <c r="BT30" s="514"/>
      <c r="BU30" s="515"/>
      <c r="BV30" s="513">
        <v>2411108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201</v>
      </c>
      <c r="D33" s="418"/>
      <c r="E33" s="383" t="s">
        <v>202</v>
      </c>
      <c r="F33" s="383"/>
      <c r="G33" s="383"/>
      <c r="H33" s="383"/>
      <c r="I33" s="383"/>
      <c r="J33" s="383"/>
      <c r="K33" s="383"/>
      <c r="L33" s="383"/>
      <c r="M33" s="383"/>
      <c r="N33" s="383"/>
      <c r="O33" s="383"/>
      <c r="P33" s="383"/>
      <c r="Q33" s="383"/>
      <c r="R33" s="383"/>
      <c r="S33" s="383"/>
      <c r="T33" s="179"/>
      <c r="U33" s="418" t="s">
        <v>203</v>
      </c>
      <c r="V33" s="418"/>
      <c r="W33" s="383" t="s">
        <v>202</v>
      </c>
      <c r="X33" s="383"/>
      <c r="Y33" s="383"/>
      <c r="Z33" s="383"/>
      <c r="AA33" s="383"/>
      <c r="AB33" s="383"/>
      <c r="AC33" s="383"/>
      <c r="AD33" s="383"/>
      <c r="AE33" s="383"/>
      <c r="AF33" s="383"/>
      <c r="AG33" s="383"/>
      <c r="AH33" s="383"/>
      <c r="AI33" s="383"/>
      <c r="AJ33" s="383"/>
      <c r="AK33" s="383"/>
      <c r="AL33" s="179"/>
      <c r="AM33" s="418" t="s">
        <v>204</v>
      </c>
      <c r="AN33" s="418"/>
      <c r="AO33" s="383" t="s">
        <v>202</v>
      </c>
      <c r="AP33" s="383"/>
      <c r="AQ33" s="383"/>
      <c r="AR33" s="383"/>
      <c r="AS33" s="383"/>
      <c r="AT33" s="383"/>
      <c r="AU33" s="383"/>
      <c r="AV33" s="383"/>
      <c r="AW33" s="383"/>
      <c r="AX33" s="383"/>
      <c r="AY33" s="383"/>
      <c r="AZ33" s="383"/>
      <c r="BA33" s="383"/>
      <c r="BB33" s="383"/>
      <c r="BC33" s="383"/>
      <c r="BD33" s="185"/>
      <c r="BE33" s="383" t="s">
        <v>205</v>
      </c>
      <c r="BF33" s="383"/>
      <c r="BG33" s="383" t="s">
        <v>206</v>
      </c>
      <c r="BH33" s="383"/>
      <c r="BI33" s="383"/>
      <c r="BJ33" s="383"/>
      <c r="BK33" s="383"/>
      <c r="BL33" s="383"/>
      <c r="BM33" s="383"/>
      <c r="BN33" s="383"/>
      <c r="BO33" s="383"/>
      <c r="BP33" s="383"/>
      <c r="BQ33" s="383"/>
      <c r="BR33" s="383"/>
      <c r="BS33" s="383"/>
      <c r="BT33" s="383"/>
      <c r="BU33" s="383"/>
      <c r="BV33" s="185"/>
      <c r="BW33" s="418" t="s">
        <v>205</v>
      </c>
      <c r="BX33" s="418"/>
      <c r="BY33" s="383" t="s">
        <v>207</v>
      </c>
      <c r="BZ33" s="383"/>
      <c r="CA33" s="383"/>
      <c r="CB33" s="383"/>
      <c r="CC33" s="383"/>
      <c r="CD33" s="383"/>
      <c r="CE33" s="383"/>
      <c r="CF33" s="383"/>
      <c r="CG33" s="383"/>
      <c r="CH33" s="383"/>
      <c r="CI33" s="383"/>
      <c r="CJ33" s="383"/>
      <c r="CK33" s="383"/>
      <c r="CL33" s="383"/>
      <c r="CM33" s="383"/>
      <c r="CN33" s="179"/>
      <c r="CO33" s="418" t="s">
        <v>204</v>
      </c>
      <c r="CP33" s="418"/>
      <c r="CQ33" s="383" t="s">
        <v>208</v>
      </c>
      <c r="CR33" s="383"/>
      <c r="CS33" s="383"/>
      <c r="CT33" s="383"/>
      <c r="CU33" s="383"/>
      <c r="CV33" s="383"/>
      <c r="CW33" s="383"/>
      <c r="CX33" s="383"/>
      <c r="CY33" s="383"/>
      <c r="CZ33" s="383"/>
      <c r="DA33" s="383"/>
      <c r="DB33" s="383"/>
      <c r="DC33" s="383"/>
      <c r="DD33" s="383"/>
      <c r="DE33" s="383"/>
      <c r="DF33" s="179"/>
      <c r="DG33" s="583" t="s">
        <v>209</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静岡県市町総合事務組合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土地取得事業特別会計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裾野市長泉町衛生施設組合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静岡県芦湖水利組合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駿豆学園管理組合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静岡県後期高齢者医療広域連合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静岡地方税滞納整理機構</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富士山南東消防本部</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駿東地区交通災害共済組合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静岡県後期高齢者医療広域連合（事業会計分）</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hxQ9iouvXU3fL3hhSHEgmZddd5JYMZ9X2mvtUyBqhZjOaYou23UscaG1MtUOvjnNYXf0z9HFZuT0lG1yzltnw==" saltValue="g+nwYGi8iroR+gOBMmgX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232</v>
      </c>
      <c r="C5" s="597"/>
      <c r="D5" s="597"/>
      <c r="E5" s="597"/>
      <c r="F5" s="597"/>
      <c r="G5" s="597"/>
      <c r="H5" s="597"/>
      <c r="I5" s="597"/>
      <c r="J5" s="597"/>
      <c r="K5" s="597"/>
      <c r="L5" s="597"/>
      <c r="M5" s="597"/>
      <c r="N5" s="597"/>
      <c r="O5" s="597"/>
      <c r="P5" s="597"/>
      <c r="Q5" s="598"/>
      <c r="R5" s="599">
        <v>9521297</v>
      </c>
      <c r="S5" s="600"/>
      <c r="T5" s="600"/>
      <c r="U5" s="600"/>
      <c r="V5" s="600"/>
      <c r="W5" s="600"/>
      <c r="X5" s="600"/>
      <c r="Y5" s="601"/>
      <c r="Z5" s="602">
        <v>55.5</v>
      </c>
      <c r="AA5" s="602"/>
      <c r="AB5" s="602"/>
      <c r="AC5" s="602"/>
      <c r="AD5" s="603">
        <v>8976168</v>
      </c>
      <c r="AE5" s="603"/>
      <c r="AF5" s="603"/>
      <c r="AG5" s="603"/>
      <c r="AH5" s="603"/>
      <c r="AI5" s="603"/>
      <c r="AJ5" s="603"/>
      <c r="AK5" s="603"/>
      <c r="AL5" s="604">
        <v>84.5</v>
      </c>
      <c r="AM5" s="605"/>
      <c r="AN5" s="605"/>
      <c r="AO5" s="606"/>
      <c r="AP5" s="596" t="s">
        <v>233</v>
      </c>
      <c r="AQ5" s="597"/>
      <c r="AR5" s="597"/>
      <c r="AS5" s="597"/>
      <c r="AT5" s="597"/>
      <c r="AU5" s="597"/>
      <c r="AV5" s="597"/>
      <c r="AW5" s="597"/>
      <c r="AX5" s="597"/>
      <c r="AY5" s="597"/>
      <c r="AZ5" s="597"/>
      <c r="BA5" s="597"/>
      <c r="BB5" s="597"/>
      <c r="BC5" s="597"/>
      <c r="BD5" s="597"/>
      <c r="BE5" s="597"/>
      <c r="BF5" s="598"/>
      <c r="BG5" s="610">
        <v>8974564</v>
      </c>
      <c r="BH5" s="611"/>
      <c r="BI5" s="611"/>
      <c r="BJ5" s="611"/>
      <c r="BK5" s="611"/>
      <c r="BL5" s="611"/>
      <c r="BM5" s="611"/>
      <c r="BN5" s="612"/>
      <c r="BO5" s="613">
        <v>94.3</v>
      </c>
      <c r="BP5" s="613"/>
      <c r="BQ5" s="613"/>
      <c r="BR5" s="613"/>
      <c r="BS5" s="614" t="s">
        <v>141</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226</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15">
      <c r="B6" s="607" t="s">
        <v>237</v>
      </c>
      <c r="C6" s="608"/>
      <c r="D6" s="608"/>
      <c r="E6" s="608"/>
      <c r="F6" s="608"/>
      <c r="G6" s="608"/>
      <c r="H6" s="608"/>
      <c r="I6" s="608"/>
      <c r="J6" s="608"/>
      <c r="K6" s="608"/>
      <c r="L6" s="608"/>
      <c r="M6" s="608"/>
      <c r="N6" s="608"/>
      <c r="O6" s="608"/>
      <c r="P6" s="608"/>
      <c r="Q6" s="609"/>
      <c r="R6" s="610">
        <v>118769</v>
      </c>
      <c r="S6" s="611"/>
      <c r="T6" s="611"/>
      <c r="U6" s="611"/>
      <c r="V6" s="611"/>
      <c r="W6" s="611"/>
      <c r="X6" s="611"/>
      <c r="Y6" s="612"/>
      <c r="Z6" s="613">
        <v>0.7</v>
      </c>
      <c r="AA6" s="613"/>
      <c r="AB6" s="613"/>
      <c r="AC6" s="613"/>
      <c r="AD6" s="614">
        <v>118769</v>
      </c>
      <c r="AE6" s="614"/>
      <c r="AF6" s="614"/>
      <c r="AG6" s="614"/>
      <c r="AH6" s="614"/>
      <c r="AI6" s="614"/>
      <c r="AJ6" s="614"/>
      <c r="AK6" s="614"/>
      <c r="AL6" s="615">
        <v>1.1000000000000001</v>
      </c>
      <c r="AM6" s="616"/>
      <c r="AN6" s="616"/>
      <c r="AO6" s="617"/>
      <c r="AP6" s="607" t="s">
        <v>238</v>
      </c>
      <c r="AQ6" s="608"/>
      <c r="AR6" s="608"/>
      <c r="AS6" s="608"/>
      <c r="AT6" s="608"/>
      <c r="AU6" s="608"/>
      <c r="AV6" s="608"/>
      <c r="AW6" s="608"/>
      <c r="AX6" s="608"/>
      <c r="AY6" s="608"/>
      <c r="AZ6" s="608"/>
      <c r="BA6" s="608"/>
      <c r="BB6" s="608"/>
      <c r="BC6" s="608"/>
      <c r="BD6" s="608"/>
      <c r="BE6" s="608"/>
      <c r="BF6" s="609"/>
      <c r="BG6" s="610">
        <v>8974564</v>
      </c>
      <c r="BH6" s="611"/>
      <c r="BI6" s="611"/>
      <c r="BJ6" s="611"/>
      <c r="BK6" s="611"/>
      <c r="BL6" s="611"/>
      <c r="BM6" s="611"/>
      <c r="BN6" s="612"/>
      <c r="BO6" s="613">
        <v>94.3</v>
      </c>
      <c r="BP6" s="613"/>
      <c r="BQ6" s="613"/>
      <c r="BR6" s="613"/>
      <c r="BS6" s="614" t="s">
        <v>131</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131941</v>
      </c>
      <c r="CS6" s="611"/>
      <c r="CT6" s="611"/>
      <c r="CU6" s="611"/>
      <c r="CV6" s="611"/>
      <c r="CW6" s="611"/>
      <c r="CX6" s="611"/>
      <c r="CY6" s="612"/>
      <c r="CZ6" s="604">
        <v>0.8</v>
      </c>
      <c r="DA6" s="605"/>
      <c r="DB6" s="605"/>
      <c r="DC6" s="621"/>
      <c r="DD6" s="619" t="s">
        <v>179</v>
      </c>
      <c r="DE6" s="611"/>
      <c r="DF6" s="611"/>
      <c r="DG6" s="611"/>
      <c r="DH6" s="611"/>
      <c r="DI6" s="611"/>
      <c r="DJ6" s="611"/>
      <c r="DK6" s="611"/>
      <c r="DL6" s="611"/>
      <c r="DM6" s="611"/>
      <c r="DN6" s="611"/>
      <c r="DO6" s="611"/>
      <c r="DP6" s="612"/>
      <c r="DQ6" s="619">
        <v>131699</v>
      </c>
      <c r="DR6" s="611"/>
      <c r="DS6" s="611"/>
      <c r="DT6" s="611"/>
      <c r="DU6" s="611"/>
      <c r="DV6" s="611"/>
      <c r="DW6" s="611"/>
      <c r="DX6" s="611"/>
      <c r="DY6" s="611"/>
      <c r="DZ6" s="611"/>
      <c r="EA6" s="611"/>
      <c r="EB6" s="611"/>
      <c r="EC6" s="620"/>
    </row>
    <row r="7" spans="2:143" ht="11.25" customHeight="1" x14ac:dyDescent="0.15">
      <c r="B7" s="607" t="s">
        <v>240</v>
      </c>
      <c r="C7" s="608"/>
      <c r="D7" s="608"/>
      <c r="E7" s="608"/>
      <c r="F7" s="608"/>
      <c r="G7" s="608"/>
      <c r="H7" s="608"/>
      <c r="I7" s="608"/>
      <c r="J7" s="608"/>
      <c r="K7" s="608"/>
      <c r="L7" s="608"/>
      <c r="M7" s="608"/>
      <c r="N7" s="608"/>
      <c r="O7" s="608"/>
      <c r="P7" s="608"/>
      <c r="Q7" s="609"/>
      <c r="R7" s="610">
        <v>4079</v>
      </c>
      <c r="S7" s="611"/>
      <c r="T7" s="611"/>
      <c r="U7" s="611"/>
      <c r="V7" s="611"/>
      <c r="W7" s="611"/>
      <c r="X7" s="611"/>
      <c r="Y7" s="612"/>
      <c r="Z7" s="613">
        <v>0</v>
      </c>
      <c r="AA7" s="613"/>
      <c r="AB7" s="613"/>
      <c r="AC7" s="613"/>
      <c r="AD7" s="614">
        <v>4079</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3861799</v>
      </c>
      <c r="BH7" s="611"/>
      <c r="BI7" s="611"/>
      <c r="BJ7" s="611"/>
      <c r="BK7" s="611"/>
      <c r="BL7" s="611"/>
      <c r="BM7" s="611"/>
      <c r="BN7" s="612"/>
      <c r="BO7" s="613">
        <v>40.6</v>
      </c>
      <c r="BP7" s="613"/>
      <c r="BQ7" s="613"/>
      <c r="BR7" s="613"/>
      <c r="BS7" s="614" t="s">
        <v>179</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1663657</v>
      </c>
      <c r="CS7" s="611"/>
      <c r="CT7" s="611"/>
      <c r="CU7" s="611"/>
      <c r="CV7" s="611"/>
      <c r="CW7" s="611"/>
      <c r="CX7" s="611"/>
      <c r="CY7" s="612"/>
      <c r="CZ7" s="613">
        <v>10.1</v>
      </c>
      <c r="DA7" s="613"/>
      <c r="DB7" s="613"/>
      <c r="DC7" s="613"/>
      <c r="DD7" s="619">
        <v>63191</v>
      </c>
      <c r="DE7" s="611"/>
      <c r="DF7" s="611"/>
      <c r="DG7" s="611"/>
      <c r="DH7" s="611"/>
      <c r="DI7" s="611"/>
      <c r="DJ7" s="611"/>
      <c r="DK7" s="611"/>
      <c r="DL7" s="611"/>
      <c r="DM7" s="611"/>
      <c r="DN7" s="611"/>
      <c r="DO7" s="611"/>
      <c r="DP7" s="612"/>
      <c r="DQ7" s="619">
        <v>1479142</v>
      </c>
      <c r="DR7" s="611"/>
      <c r="DS7" s="611"/>
      <c r="DT7" s="611"/>
      <c r="DU7" s="611"/>
      <c r="DV7" s="611"/>
      <c r="DW7" s="611"/>
      <c r="DX7" s="611"/>
      <c r="DY7" s="611"/>
      <c r="DZ7" s="611"/>
      <c r="EA7" s="611"/>
      <c r="EB7" s="611"/>
      <c r="EC7" s="620"/>
    </row>
    <row r="8" spans="2:143" ht="11.25" customHeight="1" x14ac:dyDescent="0.15">
      <c r="B8" s="607" t="s">
        <v>243</v>
      </c>
      <c r="C8" s="608"/>
      <c r="D8" s="608"/>
      <c r="E8" s="608"/>
      <c r="F8" s="608"/>
      <c r="G8" s="608"/>
      <c r="H8" s="608"/>
      <c r="I8" s="608"/>
      <c r="J8" s="608"/>
      <c r="K8" s="608"/>
      <c r="L8" s="608"/>
      <c r="M8" s="608"/>
      <c r="N8" s="608"/>
      <c r="O8" s="608"/>
      <c r="P8" s="608"/>
      <c r="Q8" s="609"/>
      <c r="R8" s="610">
        <v>45641</v>
      </c>
      <c r="S8" s="611"/>
      <c r="T8" s="611"/>
      <c r="U8" s="611"/>
      <c r="V8" s="611"/>
      <c r="W8" s="611"/>
      <c r="X8" s="611"/>
      <c r="Y8" s="612"/>
      <c r="Z8" s="613">
        <v>0.3</v>
      </c>
      <c r="AA8" s="613"/>
      <c r="AB8" s="613"/>
      <c r="AC8" s="613"/>
      <c r="AD8" s="614">
        <v>45641</v>
      </c>
      <c r="AE8" s="614"/>
      <c r="AF8" s="614"/>
      <c r="AG8" s="614"/>
      <c r="AH8" s="614"/>
      <c r="AI8" s="614"/>
      <c r="AJ8" s="614"/>
      <c r="AK8" s="614"/>
      <c r="AL8" s="615">
        <v>0.4</v>
      </c>
      <c r="AM8" s="616"/>
      <c r="AN8" s="616"/>
      <c r="AO8" s="617"/>
      <c r="AP8" s="607" t="s">
        <v>244</v>
      </c>
      <c r="AQ8" s="608"/>
      <c r="AR8" s="608"/>
      <c r="AS8" s="608"/>
      <c r="AT8" s="608"/>
      <c r="AU8" s="608"/>
      <c r="AV8" s="608"/>
      <c r="AW8" s="608"/>
      <c r="AX8" s="608"/>
      <c r="AY8" s="608"/>
      <c r="AZ8" s="608"/>
      <c r="BA8" s="608"/>
      <c r="BB8" s="608"/>
      <c r="BC8" s="608"/>
      <c r="BD8" s="608"/>
      <c r="BE8" s="608"/>
      <c r="BF8" s="609"/>
      <c r="BG8" s="610">
        <v>82264</v>
      </c>
      <c r="BH8" s="611"/>
      <c r="BI8" s="611"/>
      <c r="BJ8" s="611"/>
      <c r="BK8" s="611"/>
      <c r="BL8" s="611"/>
      <c r="BM8" s="611"/>
      <c r="BN8" s="612"/>
      <c r="BO8" s="613">
        <v>0.9</v>
      </c>
      <c r="BP8" s="613"/>
      <c r="BQ8" s="613"/>
      <c r="BR8" s="613"/>
      <c r="BS8" s="614" t="s">
        <v>131</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6469282</v>
      </c>
      <c r="CS8" s="611"/>
      <c r="CT8" s="611"/>
      <c r="CU8" s="611"/>
      <c r="CV8" s="611"/>
      <c r="CW8" s="611"/>
      <c r="CX8" s="611"/>
      <c r="CY8" s="612"/>
      <c r="CZ8" s="613">
        <v>39.1</v>
      </c>
      <c r="DA8" s="613"/>
      <c r="DB8" s="613"/>
      <c r="DC8" s="613"/>
      <c r="DD8" s="619">
        <v>167032</v>
      </c>
      <c r="DE8" s="611"/>
      <c r="DF8" s="611"/>
      <c r="DG8" s="611"/>
      <c r="DH8" s="611"/>
      <c r="DI8" s="611"/>
      <c r="DJ8" s="611"/>
      <c r="DK8" s="611"/>
      <c r="DL8" s="611"/>
      <c r="DM8" s="611"/>
      <c r="DN8" s="611"/>
      <c r="DO8" s="611"/>
      <c r="DP8" s="612"/>
      <c r="DQ8" s="619">
        <v>3478497</v>
      </c>
      <c r="DR8" s="611"/>
      <c r="DS8" s="611"/>
      <c r="DT8" s="611"/>
      <c r="DU8" s="611"/>
      <c r="DV8" s="611"/>
      <c r="DW8" s="611"/>
      <c r="DX8" s="611"/>
      <c r="DY8" s="611"/>
      <c r="DZ8" s="611"/>
      <c r="EA8" s="611"/>
      <c r="EB8" s="611"/>
      <c r="EC8" s="620"/>
    </row>
    <row r="9" spans="2:143" ht="11.25" customHeight="1" x14ac:dyDescent="0.15">
      <c r="B9" s="607" t="s">
        <v>246</v>
      </c>
      <c r="C9" s="608"/>
      <c r="D9" s="608"/>
      <c r="E9" s="608"/>
      <c r="F9" s="608"/>
      <c r="G9" s="608"/>
      <c r="H9" s="608"/>
      <c r="I9" s="608"/>
      <c r="J9" s="608"/>
      <c r="K9" s="608"/>
      <c r="L9" s="608"/>
      <c r="M9" s="608"/>
      <c r="N9" s="608"/>
      <c r="O9" s="608"/>
      <c r="P9" s="608"/>
      <c r="Q9" s="609"/>
      <c r="R9" s="610">
        <v>46493</v>
      </c>
      <c r="S9" s="611"/>
      <c r="T9" s="611"/>
      <c r="U9" s="611"/>
      <c r="V9" s="611"/>
      <c r="W9" s="611"/>
      <c r="X9" s="611"/>
      <c r="Y9" s="612"/>
      <c r="Z9" s="613">
        <v>0.3</v>
      </c>
      <c r="AA9" s="613"/>
      <c r="AB9" s="613"/>
      <c r="AC9" s="613"/>
      <c r="AD9" s="614">
        <v>46493</v>
      </c>
      <c r="AE9" s="614"/>
      <c r="AF9" s="614"/>
      <c r="AG9" s="614"/>
      <c r="AH9" s="614"/>
      <c r="AI9" s="614"/>
      <c r="AJ9" s="614"/>
      <c r="AK9" s="614"/>
      <c r="AL9" s="615">
        <v>0.4</v>
      </c>
      <c r="AM9" s="616"/>
      <c r="AN9" s="616"/>
      <c r="AO9" s="617"/>
      <c r="AP9" s="607" t="s">
        <v>247</v>
      </c>
      <c r="AQ9" s="608"/>
      <c r="AR9" s="608"/>
      <c r="AS9" s="608"/>
      <c r="AT9" s="608"/>
      <c r="AU9" s="608"/>
      <c r="AV9" s="608"/>
      <c r="AW9" s="608"/>
      <c r="AX9" s="608"/>
      <c r="AY9" s="608"/>
      <c r="AZ9" s="608"/>
      <c r="BA9" s="608"/>
      <c r="BB9" s="608"/>
      <c r="BC9" s="608"/>
      <c r="BD9" s="608"/>
      <c r="BE9" s="608"/>
      <c r="BF9" s="609"/>
      <c r="BG9" s="610">
        <v>3208288</v>
      </c>
      <c r="BH9" s="611"/>
      <c r="BI9" s="611"/>
      <c r="BJ9" s="611"/>
      <c r="BK9" s="611"/>
      <c r="BL9" s="611"/>
      <c r="BM9" s="611"/>
      <c r="BN9" s="612"/>
      <c r="BO9" s="613">
        <v>33.700000000000003</v>
      </c>
      <c r="BP9" s="613"/>
      <c r="BQ9" s="613"/>
      <c r="BR9" s="613"/>
      <c r="BS9" s="614" t="s">
        <v>131</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2454135</v>
      </c>
      <c r="CS9" s="611"/>
      <c r="CT9" s="611"/>
      <c r="CU9" s="611"/>
      <c r="CV9" s="611"/>
      <c r="CW9" s="611"/>
      <c r="CX9" s="611"/>
      <c r="CY9" s="612"/>
      <c r="CZ9" s="613">
        <v>14.8</v>
      </c>
      <c r="DA9" s="613"/>
      <c r="DB9" s="613"/>
      <c r="DC9" s="613"/>
      <c r="DD9" s="619">
        <v>432018</v>
      </c>
      <c r="DE9" s="611"/>
      <c r="DF9" s="611"/>
      <c r="DG9" s="611"/>
      <c r="DH9" s="611"/>
      <c r="DI9" s="611"/>
      <c r="DJ9" s="611"/>
      <c r="DK9" s="611"/>
      <c r="DL9" s="611"/>
      <c r="DM9" s="611"/>
      <c r="DN9" s="611"/>
      <c r="DO9" s="611"/>
      <c r="DP9" s="612"/>
      <c r="DQ9" s="619">
        <v>1791803</v>
      </c>
      <c r="DR9" s="611"/>
      <c r="DS9" s="611"/>
      <c r="DT9" s="611"/>
      <c r="DU9" s="611"/>
      <c r="DV9" s="611"/>
      <c r="DW9" s="611"/>
      <c r="DX9" s="611"/>
      <c r="DY9" s="611"/>
      <c r="DZ9" s="611"/>
      <c r="EA9" s="611"/>
      <c r="EB9" s="611"/>
      <c r="EC9" s="620"/>
    </row>
    <row r="10" spans="2:143" ht="11.25" customHeight="1" x14ac:dyDescent="0.15">
      <c r="B10" s="607" t="s">
        <v>249</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179</v>
      </c>
      <c r="AA10" s="613"/>
      <c r="AB10" s="613"/>
      <c r="AC10" s="613"/>
      <c r="AD10" s="614" t="s">
        <v>131</v>
      </c>
      <c r="AE10" s="614"/>
      <c r="AF10" s="614"/>
      <c r="AG10" s="614"/>
      <c r="AH10" s="614"/>
      <c r="AI10" s="614"/>
      <c r="AJ10" s="614"/>
      <c r="AK10" s="614"/>
      <c r="AL10" s="615" t="s">
        <v>179</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166696</v>
      </c>
      <c r="BH10" s="611"/>
      <c r="BI10" s="611"/>
      <c r="BJ10" s="611"/>
      <c r="BK10" s="611"/>
      <c r="BL10" s="611"/>
      <c r="BM10" s="611"/>
      <c r="BN10" s="612"/>
      <c r="BO10" s="613">
        <v>1.8</v>
      </c>
      <c r="BP10" s="613"/>
      <c r="BQ10" s="613"/>
      <c r="BR10" s="613"/>
      <c r="BS10" s="614" t="s">
        <v>179</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42019</v>
      </c>
      <c r="CS10" s="611"/>
      <c r="CT10" s="611"/>
      <c r="CU10" s="611"/>
      <c r="CV10" s="611"/>
      <c r="CW10" s="611"/>
      <c r="CX10" s="611"/>
      <c r="CY10" s="612"/>
      <c r="CZ10" s="613">
        <v>0.3</v>
      </c>
      <c r="DA10" s="613"/>
      <c r="DB10" s="613"/>
      <c r="DC10" s="613"/>
      <c r="DD10" s="619" t="s">
        <v>179</v>
      </c>
      <c r="DE10" s="611"/>
      <c r="DF10" s="611"/>
      <c r="DG10" s="611"/>
      <c r="DH10" s="611"/>
      <c r="DI10" s="611"/>
      <c r="DJ10" s="611"/>
      <c r="DK10" s="611"/>
      <c r="DL10" s="611"/>
      <c r="DM10" s="611"/>
      <c r="DN10" s="611"/>
      <c r="DO10" s="611"/>
      <c r="DP10" s="612"/>
      <c r="DQ10" s="619">
        <v>42019</v>
      </c>
      <c r="DR10" s="611"/>
      <c r="DS10" s="611"/>
      <c r="DT10" s="611"/>
      <c r="DU10" s="611"/>
      <c r="DV10" s="611"/>
      <c r="DW10" s="611"/>
      <c r="DX10" s="611"/>
      <c r="DY10" s="611"/>
      <c r="DZ10" s="611"/>
      <c r="EA10" s="611"/>
      <c r="EB10" s="611"/>
      <c r="EC10" s="620"/>
    </row>
    <row r="11" spans="2:143" ht="11.25" customHeight="1" x14ac:dyDescent="0.15">
      <c r="B11" s="607" t="s">
        <v>252</v>
      </c>
      <c r="C11" s="608"/>
      <c r="D11" s="608"/>
      <c r="E11" s="608"/>
      <c r="F11" s="608"/>
      <c r="G11" s="608"/>
      <c r="H11" s="608"/>
      <c r="I11" s="608"/>
      <c r="J11" s="608"/>
      <c r="K11" s="608"/>
      <c r="L11" s="608"/>
      <c r="M11" s="608"/>
      <c r="N11" s="608"/>
      <c r="O11" s="608"/>
      <c r="P11" s="608"/>
      <c r="Q11" s="609"/>
      <c r="R11" s="610">
        <v>1130229</v>
      </c>
      <c r="S11" s="611"/>
      <c r="T11" s="611"/>
      <c r="U11" s="611"/>
      <c r="V11" s="611"/>
      <c r="W11" s="611"/>
      <c r="X11" s="611"/>
      <c r="Y11" s="612"/>
      <c r="Z11" s="615">
        <v>6.6</v>
      </c>
      <c r="AA11" s="616"/>
      <c r="AB11" s="616"/>
      <c r="AC11" s="622"/>
      <c r="AD11" s="619">
        <v>1130229</v>
      </c>
      <c r="AE11" s="611"/>
      <c r="AF11" s="611"/>
      <c r="AG11" s="611"/>
      <c r="AH11" s="611"/>
      <c r="AI11" s="611"/>
      <c r="AJ11" s="611"/>
      <c r="AK11" s="612"/>
      <c r="AL11" s="615">
        <v>10.6</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404551</v>
      </c>
      <c r="BH11" s="611"/>
      <c r="BI11" s="611"/>
      <c r="BJ11" s="611"/>
      <c r="BK11" s="611"/>
      <c r="BL11" s="611"/>
      <c r="BM11" s="611"/>
      <c r="BN11" s="612"/>
      <c r="BO11" s="613">
        <v>4.2</v>
      </c>
      <c r="BP11" s="613"/>
      <c r="BQ11" s="613"/>
      <c r="BR11" s="613"/>
      <c r="BS11" s="614" t="s">
        <v>179</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123335</v>
      </c>
      <c r="CS11" s="611"/>
      <c r="CT11" s="611"/>
      <c r="CU11" s="611"/>
      <c r="CV11" s="611"/>
      <c r="CW11" s="611"/>
      <c r="CX11" s="611"/>
      <c r="CY11" s="612"/>
      <c r="CZ11" s="613">
        <v>0.7</v>
      </c>
      <c r="DA11" s="613"/>
      <c r="DB11" s="613"/>
      <c r="DC11" s="613"/>
      <c r="DD11" s="619">
        <v>35486</v>
      </c>
      <c r="DE11" s="611"/>
      <c r="DF11" s="611"/>
      <c r="DG11" s="611"/>
      <c r="DH11" s="611"/>
      <c r="DI11" s="611"/>
      <c r="DJ11" s="611"/>
      <c r="DK11" s="611"/>
      <c r="DL11" s="611"/>
      <c r="DM11" s="611"/>
      <c r="DN11" s="611"/>
      <c r="DO11" s="611"/>
      <c r="DP11" s="612"/>
      <c r="DQ11" s="619">
        <v>115801</v>
      </c>
      <c r="DR11" s="611"/>
      <c r="DS11" s="611"/>
      <c r="DT11" s="611"/>
      <c r="DU11" s="611"/>
      <c r="DV11" s="611"/>
      <c r="DW11" s="611"/>
      <c r="DX11" s="611"/>
      <c r="DY11" s="611"/>
      <c r="DZ11" s="611"/>
      <c r="EA11" s="611"/>
      <c r="EB11" s="611"/>
      <c r="EC11" s="620"/>
    </row>
    <row r="12" spans="2:143" ht="11.25" customHeight="1" x14ac:dyDescent="0.15">
      <c r="B12" s="607" t="s">
        <v>255</v>
      </c>
      <c r="C12" s="608"/>
      <c r="D12" s="608"/>
      <c r="E12" s="608"/>
      <c r="F12" s="608"/>
      <c r="G12" s="608"/>
      <c r="H12" s="608"/>
      <c r="I12" s="608"/>
      <c r="J12" s="608"/>
      <c r="K12" s="608"/>
      <c r="L12" s="608"/>
      <c r="M12" s="608"/>
      <c r="N12" s="608"/>
      <c r="O12" s="608"/>
      <c r="P12" s="608"/>
      <c r="Q12" s="609"/>
      <c r="R12" s="610">
        <v>42509</v>
      </c>
      <c r="S12" s="611"/>
      <c r="T12" s="611"/>
      <c r="U12" s="611"/>
      <c r="V12" s="611"/>
      <c r="W12" s="611"/>
      <c r="X12" s="611"/>
      <c r="Y12" s="612"/>
      <c r="Z12" s="613">
        <v>0.2</v>
      </c>
      <c r="AA12" s="613"/>
      <c r="AB12" s="613"/>
      <c r="AC12" s="613"/>
      <c r="AD12" s="614">
        <v>42509</v>
      </c>
      <c r="AE12" s="614"/>
      <c r="AF12" s="614"/>
      <c r="AG12" s="614"/>
      <c r="AH12" s="614"/>
      <c r="AI12" s="614"/>
      <c r="AJ12" s="614"/>
      <c r="AK12" s="614"/>
      <c r="AL12" s="615">
        <v>0.4</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4702421</v>
      </c>
      <c r="BH12" s="611"/>
      <c r="BI12" s="611"/>
      <c r="BJ12" s="611"/>
      <c r="BK12" s="611"/>
      <c r="BL12" s="611"/>
      <c r="BM12" s="611"/>
      <c r="BN12" s="612"/>
      <c r="BO12" s="613">
        <v>49.4</v>
      </c>
      <c r="BP12" s="613"/>
      <c r="BQ12" s="613"/>
      <c r="BR12" s="613"/>
      <c r="BS12" s="614" t="s">
        <v>131</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302740</v>
      </c>
      <c r="CS12" s="611"/>
      <c r="CT12" s="611"/>
      <c r="CU12" s="611"/>
      <c r="CV12" s="611"/>
      <c r="CW12" s="611"/>
      <c r="CX12" s="611"/>
      <c r="CY12" s="612"/>
      <c r="CZ12" s="613">
        <v>1.8</v>
      </c>
      <c r="DA12" s="613"/>
      <c r="DB12" s="613"/>
      <c r="DC12" s="613"/>
      <c r="DD12" s="619" t="s">
        <v>131</v>
      </c>
      <c r="DE12" s="611"/>
      <c r="DF12" s="611"/>
      <c r="DG12" s="611"/>
      <c r="DH12" s="611"/>
      <c r="DI12" s="611"/>
      <c r="DJ12" s="611"/>
      <c r="DK12" s="611"/>
      <c r="DL12" s="611"/>
      <c r="DM12" s="611"/>
      <c r="DN12" s="611"/>
      <c r="DO12" s="611"/>
      <c r="DP12" s="612"/>
      <c r="DQ12" s="619">
        <v>283803</v>
      </c>
      <c r="DR12" s="611"/>
      <c r="DS12" s="611"/>
      <c r="DT12" s="611"/>
      <c r="DU12" s="611"/>
      <c r="DV12" s="611"/>
      <c r="DW12" s="611"/>
      <c r="DX12" s="611"/>
      <c r="DY12" s="611"/>
      <c r="DZ12" s="611"/>
      <c r="EA12" s="611"/>
      <c r="EB12" s="611"/>
      <c r="EC12" s="620"/>
    </row>
    <row r="13" spans="2:143" ht="11.25" customHeight="1" x14ac:dyDescent="0.15">
      <c r="B13" s="607" t="s">
        <v>258</v>
      </c>
      <c r="C13" s="608"/>
      <c r="D13" s="608"/>
      <c r="E13" s="608"/>
      <c r="F13" s="608"/>
      <c r="G13" s="608"/>
      <c r="H13" s="608"/>
      <c r="I13" s="608"/>
      <c r="J13" s="608"/>
      <c r="K13" s="608"/>
      <c r="L13" s="608"/>
      <c r="M13" s="608"/>
      <c r="N13" s="608"/>
      <c r="O13" s="608"/>
      <c r="P13" s="608"/>
      <c r="Q13" s="609"/>
      <c r="R13" s="610" t="s">
        <v>179</v>
      </c>
      <c r="S13" s="611"/>
      <c r="T13" s="611"/>
      <c r="U13" s="611"/>
      <c r="V13" s="611"/>
      <c r="W13" s="611"/>
      <c r="X13" s="611"/>
      <c r="Y13" s="612"/>
      <c r="Z13" s="613" t="s">
        <v>179</v>
      </c>
      <c r="AA13" s="613"/>
      <c r="AB13" s="613"/>
      <c r="AC13" s="613"/>
      <c r="AD13" s="614" t="s">
        <v>131</v>
      </c>
      <c r="AE13" s="614"/>
      <c r="AF13" s="614"/>
      <c r="AG13" s="614"/>
      <c r="AH13" s="614"/>
      <c r="AI13" s="614"/>
      <c r="AJ13" s="614"/>
      <c r="AK13" s="614"/>
      <c r="AL13" s="615" t="s">
        <v>131</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4692459</v>
      </c>
      <c r="BH13" s="611"/>
      <c r="BI13" s="611"/>
      <c r="BJ13" s="611"/>
      <c r="BK13" s="611"/>
      <c r="BL13" s="611"/>
      <c r="BM13" s="611"/>
      <c r="BN13" s="612"/>
      <c r="BO13" s="613">
        <v>49.3</v>
      </c>
      <c r="BP13" s="613"/>
      <c r="BQ13" s="613"/>
      <c r="BR13" s="613"/>
      <c r="BS13" s="614" t="s">
        <v>179</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2176813</v>
      </c>
      <c r="CS13" s="611"/>
      <c r="CT13" s="611"/>
      <c r="CU13" s="611"/>
      <c r="CV13" s="611"/>
      <c r="CW13" s="611"/>
      <c r="CX13" s="611"/>
      <c r="CY13" s="612"/>
      <c r="CZ13" s="613">
        <v>13.2</v>
      </c>
      <c r="DA13" s="613"/>
      <c r="DB13" s="613"/>
      <c r="DC13" s="613"/>
      <c r="DD13" s="619">
        <v>1221957</v>
      </c>
      <c r="DE13" s="611"/>
      <c r="DF13" s="611"/>
      <c r="DG13" s="611"/>
      <c r="DH13" s="611"/>
      <c r="DI13" s="611"/>
      <c r="DJ13" s="611"/>
      <c r="DK13" s="611"/>
      <c r="DL13" s="611"/>
      <c r="DM13" s="611"/>
      <c r="DN13" s="611"/>
      <c r="DO13" s="611"/>
      <c r="DP13" s="612"/>
      <c r="DQ13" s="619">
        <v>1752654</v>
      </c>
      <c r="DR13" s="611"/>
      <c r="DS13" s="611"/>
      <c r="DT13" s="611"/>
      <c r="DU13" s="611"/>
      <c r="DV13" s="611"/>
      <c r="DW13" s="611"/>
      <c r="DX13" s="611"/>
      <c r="DY13" s="611"/>
      <c r="DZ13" s="611"/>
      <c r="EA13" s="611"/>
      <c r="EB13" s="611"/>
      <c r="EC13" s="620"/>
    </row>
    <row r="14" spans="2:143" ht="11.25" customHeight="1" x14ac:dyDescent="0.15">
      <c r="B14" s="607" t="s">
        <v>261</v>
      </c>
      <c r="C14" s="608"/>
      <c r="D14" s="608"/>
      <c r="E14" s="608"/>
      <c r="F14" s="608"/>
      <c r="G14" s="608"/>
      <c r="H14" s="608"/>
      <c r="I14" s="608"/>
      <c r="J14" s="608"/>
      <c r="K14" s="608"/>
      <c r="L14" s="608"/>
      <c r="M14" s="608"/>
      <c r="N14" s="608"/>
      <c r="O14" s="608"/>
      <c r="P14" s="608"/>
      <c r="Q14" s="609"/>
      <c r="R14" s="610" t="s">
        <v>131</v>
      </c>
      <c r="S14" s="611"/>
      <c r="T14" s="611"/>
      <c r="U14" s="611"/>
      <c r="V14" s="611"/>
      <c r="W14" s="611"/>
      <c r="X14" s="611"/>
      <c r="Y14" s="612"/>
      <c r="Z14" s="613" t="s">
        <v>179</v>
      </c>
      <c r="AA14" s="613"/>
      <c r="AB14" s="613"/>
      <c r="AC14" s="613"/>
      <c r="AD14" s="614" t="s">
        <v>131</v>
      </c>
      <c r="AE14" s="614"/>
      <c r="AF14" s="614"/>
      <c r="AG14" s="614"/>
      <c r="AH14" s="614"/>
      <c r="AI14" s="614"/>
      <c r="AJ14" s="614"/>
      <c r="AK14" s="614"/>
      <c r="AL14" s="615" t="s">
        <v>131</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113490</v>
      </c>
      <c r="BH14" s="611"/>
      <c r="BI14" s="611"/>
      <c r="BJ14" s="611"/>
      <c r="BK14" s="611"/>
      <c r="BL14" s="611"/>
      <c r="BM14" s="611"/>
      <c r="BN14" s="612"/>
      <c r="BO14" s="613">
        <v>1.2</v>
      </c>
      <c r="BP14" s="613"/>
      <c r="BQ14" s="613"/>
      <c r="BR14" s="613"/>
      <c r="BS14" s="614" t="s">
        <v>179</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714747</v>
      </c>
      <c r="CS14" s="611"/>
      <c r="CT14" s="611"/>
      <c r="CU14" s="611"/>
      <c r="CV14" s="611"/>
      <c r="CW14" s="611"/>
      <c r="CX14" s="611"/>
      <c r="CY14" s="612"/>
      <c r="CZ14" s="613">
        <v>4.3</v>
      </c>
      <c r="DA14" s="613"/>
      <c r="DB14" s="613"/>
      <c r="DC14" s="613"/>
      <c r="DD14" s="619">
        <v>8525</v>
      </c>
      <c r="DE14" s="611"/>
      <c r="DF14" s="611"/>
      <c r="DG14" s="611"/>
      <c r="DH14" s="611"/>
      <c r="DI14" s="611"/>
      <c r="DJ14" s="611"/>
      <c r="DK14" s="611"/>
      <c r="DL14" s="611"/>
      <c r="DM14" s="611"/>
      <c r="DN14" s="611"/>
      <c r="DO14" s="611"/>
      <c r="DP14" s="612"/>
      <c r="DQ14" s="619">
        <v>697117</v>
      </c>
      <c r="DR14" s="611"/>
      <c r="DS14" s="611"/>
      <c r="DT14" s="611"/>
      <c r="DU14" s="611"/>
      <c r="DV14" s="611"/>
      <c r="DW14" s="611"/>
      <c r="DX14" s="611"/>
      <c r="DY14" s="611"/>
      <c r="DZ14" s="611"/>
      <c r="EA14" s="611"/>
      <c r="EB14" s="611"/>
      <c r="EC14" s="620"/>
    </row>
    <row r="15" spans="2:143" ht="11.25" customHeight="1" x14ac:dyDescent="0.15">
      <c r="B15" s="607" t="s">
        <v>264</v>
      </c>
      <c r="C15" s="608"/>
      <c r="D15" s="608"/>
      <c r="E15" s="608"/>
      <c r="F15" s="608"/>
      <c r="G15" s="608"/>
      <c r="H15" s="608"/>
      <c r="I15" s="608"/>
      <c r="J15" s="608"/>
      <c r="K15" s="608"/>
      <c r="L15" s="608"/>
      <c r="M15" s="608"/>
      <c r="N15" s="608"/>
      <c r="O15" s="608"/>
      <c r="P15" s="608"/>
      <c r="Q15" s="609"/>
      <c r="R15" s="610" t="s">
        <v>179</v>
      </c>
      <c r="S15" s="611"/>
      <c r="T15" s="611"/>
      <c r="U15" s="611"/>
      <c r="V15" s="611"/>
      <c r="W15" s="611"/>
      <c r="X15" s="611"/>
      <c r="Y15" s="612"/>
      <c r="Z15" s="613" t="s">
        <v>131</v>
      </c>
      <c r="AA15" s="613"/>
      <c r="AB15" s="613"/>
      <c r="AC15" s="613"/>
      <c r="AD15" s="614" t="s">
        <v>179</v>
      </c>
      <c r="AE15" s="614"/>
      <c r="AF15" s="614"/>
      <c r="AG15" s="614"/>
      <c r="AH15" s="614"/>
      <c r="AI15" s="614"/>
      <c r="AJ15" s="614"/>
      <c r="AK15" s="614"/>
      <c r="AL15" s="615" t="s">
        <v>131</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296854</v>
      </c>
      <c r="BH15" s="611"/>
      <c r="BI15" s="611"/>
      <c r="BJ15" s="611"/>
      <c r="BK15" s="611"/>
      <c r="BL15" s="611"/>
      <c r="BM15" s="611"/>
      <c r="BN15" s="612"/>
      <c r="BO15" s="613">
        <v>3.1</v>
      </c>
      <c r="BP15" s="613"/>
      <c r="BQ15" s="613"/>
      <c r="BR15" s="613"/>
      <c r="BS15" s="614" t="s">
        <v>131</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2023599</v>
      </c>
      <c r="CS15" s="611"/>
      <c r="CT15" s="611"/>
      <c r="CU15" s="611"/>
      <c r="CV15" s="611"/>
      <c r="CW15" s="611"/>
      <c r="CX15" s="611"/>
      <c r="CY15" s="612"/>
      <c r="CZ15" s="613">
        <v>12.2</v>
      </c>
      <c r="DA15" s="613"/>
      <c r="DB15" s="613"/>
      <c r="DC15" s="613"/>
      <c r="DD15" s="619">
        <v>197967</v>
      </c>
      <c r="DE15" s="611"/>
      <c r="DF15" s="611"/>
      <c r="DG15" s="611"/>
      <c r="DH15" s="611"/>
      <c r="DI15" s="611"/>
      <c r="DJ15" s="611"/>
      <c r="DK15" s="611"/>
      <c r="DL15" s="611"/>
      <c r="DM15" s="611"/>
      <c r="DN15" s="611"/>
      <c r="DO15" s="611"/>
      <c r="DP15" s="612"/>
      <c r="DQ15" s="619">
        <v>1687396</v>
      </c>
      <c r="DR15" s="611"/>
      <c r="DS15" s="611"/>
      <c r="DT15" s="611"/>
      <c r="DU15" s="611"/>
      <c r="DV15" s="611"/>
      <c r="DW15" s="611"/>
      <c r="DX15" s="611"/>
      <c r="DY15" s="611"/>
      <c r="DZ15" s="611"/>
      <c r="EA15" s="611"/>
      <c r="EB15" s="611"/>
      <c r="EC15" s="620"/>
    </row>
    <row r="16" spans="2:143" ht="11.25" customHeight="1" x14ac:dyDescent="0.15">
      <c r="B16" s="607" t="s">
        <v>267</v>
      </c>
      <c r="C16" s="608"/>
      <c r="D16" s="608"/>
      <c r="E16" s="608"/>
      <c r="F16" s="608"/>
      <c r="G16" s="608"/>
      <c r="H16" s="608"/>
      <c r="I16" s="608"/>
      <c r="J16" s="608"/>
      <c r="K16" s="608"/>
      <c r="L16" s="608"/>
      <c r="M16" s="608"/>
      <c r="N16" s="608"/>
      <c r="O16" s="608"/>
      <c r="P16" s="608"/>
      <c r="Q16" s="609"/>
      <c r="R16" s="610">
        <v>15610</v>
      </c>
      <c r="S16" s="611"/>
      <c r="T16" s="611"/>
      <c r="U16" s="611"/>
      <c r="V16" s="611"/>
      <c r="W16" s="611"/>
      <c r="X16" s="611"/>
      <c r="Y16" s="612"/>
      <c r="Z16" s="613">
        <v>0.1</v>
      </c>
      <c r="AA16" s="613"/>
      <c r="AB16" s="613"/>
      <c r="AC16" s="613"/>
      <c r="AD16" s="614">
        <v>15610</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131</v>
      </c>
      <c r="BP16" s="613"/>
      <c r="BQ16" s="613"/>
      <c r="BR16" s="613"/>
      <c r="BS16" s="614" t="s">
        <v>179</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81754</v>
      </c>
      <c r="CS16" s="611"/>
      <c r="CT16" s="611"/>
      <c r="CU16" s="611"/>
      <c r="CV16" s="611"/>
      <c r="CW16" s="611"/>
      <c r="CX16" s="611"/>
      <c r="CY16" s="612"/>
      <c r="CZ16" s="613">
        <v>0.5</v>
      </c>
      <c r="DA16" s="613"/>
      <c r="DB16" s="613"/>
      <c r="DC16" s="613"/>
      <c r="DD16" s="619" t="s">
        <v>132</v>
      </c>
      <c r="DE16" s="611"/>
      <c r="DF16" s="611"/>
      <c r="DG16" s="611"/>
      <c r="DH16" s="611"/>
      <c r="DI16" s="611"/>
      <c r="DJ16" s="611"/>
      <c r="DK16" s="611"/>
      <c r="DL16" s="611"/>
      <c r="DM16" s="611"/>
      <c r="DN16" s="611"/>
      <c r="DO16" s="611"/>
      <c r="DP16" s="612"/>
      <c r="DQ16" s="619" t="s">
        <v>131</v>
      </c>
      <c r="DR16" s="611"/>
      <c r="DS16" s="611"/>
      <c r="DT16" s="611"/>
      <c r="DU16" s="611"/>
      <c r="DV16" s="611"/>
      <c r="DW16" s="611"/>
      <c r="DX16" s="611"/>
      <c r="DY16" s="611"/>
      <c r="DZ16" s="611"/>
      <c r="EA16" s="611"/>
      <c r="EB16" s="611"/>
      <c r="EC16" s="620"/>
    </row>
    <row r="17" spans="2:133" ht="11.25" customHeight="1" x14ac:dyDescent="0.15">
      <c r="B17" s="607" t="s">
        <v>270</v>
      </c>
      <c r="C17" s="608"/>
      <c r="D17" s="608"/>
      <c r="E17" s="608"/>
      <c r="F17" s="608"/>
      <c r="G17" s="608"/>
      <c r="H17" s="608"/>
      <c r="I17" s="608"/>
      <c r="J17" s="608"/>
      <c r="K17" s="608"/>
      <c r="L17" s="608"/>
      <c r="M17" s="608"/>
      <c r="N17" s="608"/>
      <c r="O17" s="608"/>
      <c r="P17" s="608"/>
      <c r="Q17" s="609"/>
      <c r="R17" s="610">
        <v>156468</v>
      </c>
      <c r="S17" s="611"/>
      <c r="T17" s="611"/>
      <c r="U17" s="611"/>
      <c r="V17" s="611"/>
      <c r="W17" s="611"/>
      <c r="X17" s="611"/>
      <c r="Y17" s="612"/>
      <c r="Z17" s="613">
        <v>0.9</v>
      </c>
      <c r="AA17" s="613"/>
      <c r="AB17" s="613"/>
      <c r="AC17" s="613"/>
      <c r="AD17" s="614">
        <v>156468</v>
      </c>
      <c r="AE17" s="614"/>
      <c r="AF17" s="614"/>
      <c r="AG17" s="614"/>
      <c r="AH17" s="614"/>
      <c r="AI17" s="614"/>
      <c r="AJ17" s="614"/>
      <c r="AK17" s="614"/>
      <c r="AL17" s="615">
        <v>1.5</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131</v>
      </c>
      <c r="BP17" s="613"/>
      <c r="BQ17" s="613"/>
      <c r="BR17" s="613"/>
      <c r="BS17" s="614" t="s">
        <v>131</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366383</v>
      </c>
      <c r="CS17" s="611"/>
      <c r="CT17" s="611"/>
      <c r="CU17" s="611"/>
      <c r="CV17" s="611"/>
      <c r="CW17" s="611"/>
      <c r="CX17" s="611"/>
      <c r="CY17" s="612"/>
      <c r="CZ17" s="613">
        <v>2.2000000000000002</v>
      </c>
      <c r="DA17" s="613"/>
      <c r="DB17" s="613"/>
      <c r="DC17" s="613"/>
      <c r="DD17" s="619" t="s">
        <v>179</v>
      </c>
      <c r="DE17" s="611"/>
      <c r="DF17" s="611"/>
      <c r="DG17" s="611"/>
      <c r="DH17" s="611"/>
      <c r="DI17" s="611"/>
      <c r="DJ17" s="611"/>
      <c r="DK17" s="611"/>
      <c r="DL17" s="611"/>
      <c r="DM17" s="611"/>
      <c r="DN17" s="611"/>
      <c r="DO17" s="611"/>
      <c r="DP17" s="612"/>
      <c r="DQ17" s="619">
        <v>366383</v>
      </c>
      <c r="DR17" s="611"/>
      <c r="DS17" s="611"/>
      <c r="DT17" s="611"/>
      <c r="DU17" s="611"/>
      <c r="DV17" s="611"/>
      <c r="DW17" s="611"/>
      <c r="DX17" s="611"/>
      <c r="DY17" s="611"/>
      <c r="DZ17" s="611"/>
      <c r="EA17" s="611"/>
      <c r="EB17" s="611"/>
      <c r="EC17" s="620"/>
    </row>
    <row r="18" spans="2:133" ht="11.25" customHeight="1" x14ac:dyDescent="0.15">
      <c r="B18" s="607" t="s">
        <v>273</v>
      </c>
      <c r="C18" s="608"/>
      <c r="D18" s="608"/>
      <c r="E18" s="608"/>
      <c r="F18" s="608"/>
      <c r="G18" s="608"/>
      <c r="H18" s="608"/>
      <c r="I18" s="608"/>
      <c r="J18" s="608"/>
      <c r="K18" s="608"/>
      <c r="L18" s="608"/>
      <c r="M18" s="608"/>
      <c r="N18" s="608"/>
      <c r="O18" s="608"/>
      <c r="P18" s="608"/>
      <c r="Q18" s="609"/>
      <c r="R18" s="610">
        <v>57404</v>
      </c>
      <c r="S18" s="611"/>
      <c r="T18" s="611"/>
      <c r="U18" s="611"/>
      <c r="V18" s="611"/>
      <c r="W18" s="611"/>
      <c r="X18" s="611"/>
      <c r="Y18" s="612"/>
      <c r="Z18" s="613">
        <v>0.3</v>
      </c>
      <c r="AA18" s="613"/>
      <c r="AB18" s="613"/>
      <c r="AC18" s="613"/>
      <c r="AD18" s="614">
        <v>57404</v>
      </c>
      <c r="AE18" s="614"/>
      <c r="AF18" s="614"/>
      <c r="AG18" s="614"/>
      <c r="AH18" s="614"/>
      <c r="AI18" s="614"/>
      <c r="AJ18" s="614"/>
      <c r="AK18" s="614"/>
      <c r="AL18" s="615">
        <v>0.5</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179</v>
      </c>
      <c r="BH18" s="611"/>
      <c r="BI18" s="611"/>
      <c r="BJ18" s="611"/>
      <c r="BK18" s="611"/>
      <c r="BL18" s="611"/>
      <c r="BM18" s="611"/>
      <c r="BN18" s="612"/>
      <c r="BO18" s="613" t="s">
        <v>131</v>
      </c>
      <c r="BP18" s="613"/>
      <c r="BQ18" s="613"/>
      <c r="BR18" s="613"/>
      <c r="BS18" s="614" t="s">
        <v>179</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131</v>
      </c>
      <c r="CS18" s="611"/>
      <c r="CT18" s="611"/>
      <c r="CU18" s="611"/>
      <c r="CV18" s="611"/>
      <c r="CW18" s="611"/>
      <c r="CX18" s="611"/>
      <c r="CY18" s="612"/>
      <c r="CZ18" s="613" t="s">
        <v>179</v>
      </c>
      <c r="DA18" s="613"/>
      <c r="DB18" s="613"/>
      <c r="DC18" s="613"/>
      <c r="DD18" s="619" t="s">
        <v>131</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15">
      <c r="B19" s="607" t="s">
        <v>276</v>
      </c>
      <c r="C19" s="608"/>
      <c r="D19" s="608"/>
      <c r="E19" s="608"/>
      <c r="F19" s="608"/>
      <c r="G19" s="608"/>
      <c r="H19" s="608"/>
      <c r="I19" s="608"/>
      <c r="J19" s="608"/>
      <c r="K19" s="608"/>
      <c r="L19" s="608"/>
      <c r="M19" s="608"/>
      <c r="N19" s="608"/>
      <c r="O19" s="608"/>
      <c r="P19" s="608"/>
      <c r="Q19" s="609"/>
      <c r="R19" s="610">
        <v>55863</v>
      </c>
      <c r="S19" s="611"/>
      <c r="T19" s="611"/>
      <c r="U19" s="611"/>
      <c r="V19" s="611"/>
      <c r="W19" s="611"/>
      <c r="X19" s="611"/>
      <c r="Y19" s="612"/>
      <c r="Z19" s="613">
        <v>0.3</v>
      </c>
      <c r="AA19" s="613"/>
      <c r="AB19" s="613"/>
      <c r="AC19" s="613"/>
      <c r="AD19" s="614">
        <v>55863</v>
      </c>
      <c r="AE19" s="614"/>
      <c r="AF19" s="614"/>
      <c r="AG19" s="614"/>
      <c r="AH19" s="614"/>
      <c r="AI19" s="614"/>
      <c r="AJ19" s="614"/>
      <c r="AK19" s="614"/>
      <c r="AL19" s="615">
        <v>0.5</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546733</v>
      </c>
      <c r="BH19" s="611"/>
      <c r="BI19" s="611"/>
      <c r="BJ19" s="611"/>
      <c r="BK19" s="611"/>
      <c r="BL19" s="611"/>
      <c r="BM19" s="611"/>
      <c r="BN19" s="612"/>
      <c r="BO19" s="613">
        <v>5.7</v>
      </c>
      <c r="BP19" s="613"/>
      <c r="BQ19" s="613"/>
      <c r="BR19" s="613"/>
      <c r="BS19" s="614" t="s">
        <v>131</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131</v>
      </c>
      <c r="DA19" s="613"/>
      <c r="DB19" s="613"/>
      <c r="DC19" s="613"/>
      <c r="DD19" s="619" t="s">
        <v>131</v>
      </c>
      <c r="DE19" s="611"/>
      <c r="DF19" s="611"/>
      <c r="DG19" s="611"/>
      <c r="DH19" s="611"/>
      <c r="DI19" s="611"/>
      <c r="DJ19" s="611"/>
      <c r="DK19" s="611"/>
      <c r="DL19" s="611"/>
      <c r="DM19" s="611"/>
      <c r="DN19" s="611"/>
      <c r="DO19" s="611"/>
      <c r="DP19" s="612"/>
      <c r="DQ19" s="619" t="s">
        <v>179</v>
      </c>
      <c r="DR19" s="611"/>
      <c r="DS19" s="611"/>
      <c r="DT19" s="611"/>
      <c r="DU19" s="611"/>
      <c r="DV19" s="611"/>
      <c r="DW19" s="611"/>
      <c r="DX19" s="611"/>
      <c r="DY19" s="611"/>
      <c r="DZ19" s="611"/>
      <c r="EA19" s="611"/>
      <c r="EB19" s="611"/>
      <c r="EC19" s="620"/>
    </row>
    <row r="20" spans="2:133" ht="11.25" customHeight="1" x14ac:dyDescent="0.15">
      <c r="B20" s="623" t="s">
        <v>279</v>
      </c>
      <c r="C20" s="624"/>
      <c r="D20" s="624"/>
      <c r="E20" s="624"/>
      <c r="F20" s="624"/>
      <c r="G20" s="624"/>
      <c r="H20" s="624"/>
      <c r="I20" s="624"/>
      <c r="J20" s="624"/>
      <c r="K20" s="624"/>
      <c r="L20" s="624"/>
      <c r="M20" s="624"/>
      <c r="N20" s="624"/>
      <c r="O20" s="624"/>
      <c r="P20" s="624"/>
      <c r="Q20" s="625"/>
      <c r="R20" s="610">
        <v>1541</v>
      </c>
      <c r="S20" s="611"/>
      <c r="T20" s="611"/>
      <c r="U20" s="611"/>
      <c r="V20" s="611"/>
      <c r="W20" s="611"/>
      <c r="X20" s="611"/>
      <c r="Y20" s="612"/>
      <c r="Z20" s="613">
        <v>0</v>
      </c>
      <c r="AA20" s="613"/>
      <c r="AB20" s="613"/>
      <c r="AC20" s="613"/>
      <c r="AD20" s="614">
        <v>1541</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546733</v>
      </c>
      <c r="BH20" s="611"/>
      <c r="BI20" s="611"/>
      <c r="BJ20" s="611"/>
      <c r="BK20" s="611"/>
      <c r="BL20" s="611"/>
      <c r="BM20" s="611"/>
      <c r="BN20" s="612"/>
      <c r="BO20" s="613">
        <v>5.7</v>
      </c>
      <c r="BP20" s="613"/>
      <c r="BQ20" s="613"/>
      <c r="BR20" s="613"/>
      <c r="BS20" s="614" t="s">
        <v>179</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16550405</v>
      </c>
      <c r="CS20" s="611"/>
      <c r="CT20" s="611"/>
      <c r="CU20" s="611"/>
      <c r="CV20" s="611"/>
      <c r="CW20" s="611"/>
      <c r="CX20" s="611"/>
      <c r="CY20" s="612"/>
      <c r="CZ20" s="613">
        <v>100</v>
      </c>
      <c r="DA20" s="613"/>
      <c r="DB20" s="613"/>
      <c r="DC20" s="613"/>
      <c r="DD20" s="619">
        <v>2126176</v>
      </c>
      <c r="DE20" s="611"/>
      <c r="DF20" s="611"/>
      <c r="DG20" s="611"/>
      <c r="DH20" s="611"/>
      <c r="DI20" s="611"/>
      <c r="DJ20" s="611"/>
      <c r="DK20" s="611"/>
      <c r="DL20" s="611"/>
      <c r="DM20" s="611"/>
      <c r="DN20" s="611"/>
      <c r="DO20" s="611"/>
      <c r="DP20" s="612"/>
      <c r="DQ20" s="619">
        <v>11826314</v>
      </c>
      <c r="DR20" s="611"/>
      <c r="DS20" s="611"/>
      <c r="DT20" s="611"/>
      <c r="DU20" s="611"/>
      <c r="DV20" s="611"/>
      <c r="DW20" s="611"/>
      <c r="DX20" s="611"/>
      <c r="DY20" s="611"/>
      <c r="DZ20" s="611"/>
      <c r="EA20" s="611"/>
      <c r="EB20" s="611"/>
      <c r="EC20" s="620"/>
    </row>
    <row r="21" spans="2:133" ht="11.25" customHeight="1" x14ac:dyDescent="0.15">
      <c r="B21" s="607" t="s">
        <v>282</v>
      </c>
      <c r="C21" s="608"/>
      <c r="D21" s="608"/>
      <c r="E21" s="608"/>
      <c r="F21" s="608"/>
      <c r="G21" s="608"/>
      <c r="H21" s="608"/>
      <c r="I21" s="608"/>
      <c r="J21" s="608"/>
      <c r="K21" s="608"/>
      <c r="L21" s="608"/>
      <c r="M21" s="608"/>
      <c r="N21" s="608"/>
      <c r="O21" s="608"/>
      <c r="P21" s="608"/>
      <c r="Q21" s="609"/>
      <c r="R21" s="610">
        <v>17211</v>
      </c>
      <c r="S21" s="611"/>
      <c r="T21" s="611"/>
      <c r="U21" s="611"/>
      <c r="V21" s="611"/>
      <c r="W21" s="611"/>
      <c r="X21" s="611"/>
      <c r="Y21" s="612"/>
      <c r="Z21" s="613">
        <v>0.1</v>
      </c>
      <c r="AA21" s="613"/>
      <c r="AB21" s="613"/>
      <c r="AC21" s="613"/>
      <c r="AD21" s="614" t="s">
        <v>131</v>
      </c>
      <c r="AE21" s="614"/>
      <c r="AF21" s="614"/>
      <c r="AG21" s="614"/>
      <c r="AH21" s="614"/>
      <c r="AI21" s="614"/>
      <c r="AJ21" s="614"/>
      <c r="AK21" s="614"/>
      <c r="AL21" s="615" t="s">
        <v>131</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1604</v>
      </c>
      <c r="BH21" s="611"/>
      <c r="BI21" s="611"/>
      <c r="BJ21" s="611"/>
      <c r="BK21" s="611"/>
      <c r="BL21" s="611"/>
      <c r="BM21" s="611"/>
      <c r="BN21" s="612"/>
      <c r="BO21" s="613">
        <v>0</v>
      </c>
      <c r="BP21" s="613"/>
      <c r="BQ21" s="613"/>
      <c r="BR21" s="613"/>
      <c r="BS21" s="614" t="s">
        <v>131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284</v>
      </c>
      <c r="C22" s="608"/>
      <c r="D22" s="608"/>
      <c r="E22" s="608"/>
      <c r="F22" s="608"/>
      <c r="G22" s="608"/>
      <c r="H22" s="608"/>
      <c r="I22" s="608"/>
      <c r="J22" s="608"/>
      <c r="K22" s="608"/>
      <c r="L22" s="608"/>
      <c r="M22" s="608"/>
      <c r="N22" s="608"/>
      <c r="O22" s="608"/>
      <c r="P22" s="608"/>
      <c r="Q22" s="609"/>
      <c r="R22" s="610" t="s">
        <v>131</v>
      </c>
      <c r="S22" s="611"/>
      <c r="T22" s="611"/>
      <c r="U22" s="611"/>
      <c r="V22" s="611"/>
      <c r="W22" s="611"/>
      <c r="X22" s="611"/>
      <c r="Y22" s="612"/>
      <c r="Z22" s="613" t="s">
        <v>131</v>
      </c>
      <c r="AA22" s="613"/>
      <c r="AB22" s="613"/>
      <c r="AC22" s="613"/>
      <c r="AD22" s="614" t="s">
        <v>131</v>
      </c>
      <c r="AE22" s="614"/>
      <c r="AF22" s="614"/>
      <c r="AG22" s="614"/>
      <c r="AH22" s="614"/>
      <c r="AI22" s="614"/>
      <c r="AJ22" s="614"/>
      <c r="AK22" s="614"/>
      <c r="AL22" s="615" t="s">
        <v>131</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179</v>
      </c>
      <c r="BH22" s="611"/>
      <c r="BI22" s="611"/>
      <c r="BJ22" s="611"/>
      <c r="BK22" s="611"/>
      <c r="BL22" s="611"/>
      <c r="BM22" s="611"/>
      <c r="BN22" s="612"/>
      <c r="BO22" s="613" t="s">
        <v>179</v>
      </c>
      <c r="BP22" s="613"/>
      <c r="BQ22" s="613"/>
      <c r="BR22" s="613"/>
      <c r="BS22" s="614" t="s">
        <v>131</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287</v>
      </c>
      <c r="C23" s="608"/>
      <c r="D23" s="608"/>
      <c r="E23" s="608"/>
      <c r="F23" s="608"/>
      <c r="G23" s="608"/>
      <c r="H23" s="608"/>
      <c r="I23" s="608"/>
      <c r="J23" s="608"/>
      <c r="K23" s="608"/>
      <c r="L23" s="608"/>
      <c r="M23" s="608"/>
      <c r="N23" s="608"/>
      <c r="O23" s="608"/>
      <c r="P23" s="608"/>
      <c r="Q23" s="609"/>
      <c r="R23" s="610">
        <v>17211</v>
      </c>
      <c r="S23" s="611"/>
      <c r="T23" s="611"/>
      <c r="U23" s="611"/>
      <c r="V23" s="611"/>
      <c r="W23" s="611"/>
      <c r="X23" s="611"/>
      <c r="Y23" s="612"/>
      <c r="Z23" s="613">
        <v>0.1</v>
      </c>
      <c r="AA23" s="613"/>
      <c r="AB23" s="613"/>
      <c r="AC23" s="613"/>
      <c r="AD23" s="614" t="s">
        <v>131</v>
      </c>
      <c r="AE23" s="614"/>
      <c r="AF23" s="614"/>
      <c r="AG23" s="614"/>
      <c r="AH23" s="614"/>
      <c r="AI23" s="614"/>
      <c r="AJ23" s="614"/>
      <c r="AK23" s="614"/>
      <c r="AL23" s="615" t="s">
        <v>131</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v>545129</v>
      </c>
      <c r="BH23" s="611"/>
      <c r="BI23" s="611"/>
      <c r="BJ23" s="611"/>
      <c r="BK23" s="611"/>
      <c r="BL23" s="611"/>
      <c r="BM23" s="611"/>
      <c r="BN23" s="612"/>
      <c r="BO23" s="613">
        <v>5.7</v>
      </c>
      <c r="BP23" s="613"/>
      <c r="BQ23" s="613"/>
      <c r="BR23" s="613"/>
      <c r="BS23" s="614" t="s">
        <v>179</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9" t="s">
        <v>292</v>
      </c>
      <c r="DM23" s="640"/>
      <c r="DN23" s="640"/>
      <c r="DO23" s="640"/>
      <c r="DP23" s="640"/>
      <c r="DQ23" s="640"/>
      <c r="DR23" s="640"/>
      <c r="DS23" s="640"/>
      <c r="DT23" s="640"/>
      <c r="DU23" s="640"/>
      <c r="DV23" s="641"/>
      <c r="DW23" s="592" t="s">
        <v>293</v>
      </c>
      <c r="DX23" s="593"/>
      <c r="DY23" s="593"/>
      <c r="DZ23" s="593"/>
      <c r="EA23" s="593"/>
      <c r="EB23" s="593"/>
      <c r="EC23" s="594"/>
    </row>
    <row r="24" spans="2:133" ht="11.25" customHeight="1" x14ac:dyDescent="0.15">
      <c r="B24" s="607" t="s">
        <v>294</v>
      </c>
      <c r="C24" s="608"/>
      <c r="D24" s="608"/>
      <c r="E24" s="608"/>
      <c r="F24" s="608"/>
      <c r="G24" s="608"/>
      <c r="H24" s="608"/>
      <c r="I24" s="608"/>
      <c r="J24" s="608"/>
      <c r="K24" s="608"/>
      <c r="L24" s="608"/>
      <c r="M24" s="608"/>
      <c r="N24" s="608"/>
      <c r="O24" s="608"/>
      <c r="P24" s="608"/>
      <c r="Q24" s="609"/>
      <c r="R24" s="610" t="s">
        <v>179</v>
      </c>
      <c r="S24" s="611"/>
      <c r="T24" s="611"/>
      <c r="U24" s="611"/>
      <c r="V24" s="611"/>
      <c r="W24" s="611"/>
      <c r="X24" s="611"/>
      <c r="Y24" s="612"/>
      <c r="Z24" s="613" t="s">
        <v>131</v>
      </c>
      <c r="AA24" s="613"/>
      <c r="AB24" s="613"/>
      <c r="AC24" s="613"/>
      <c r="AD24" s="614" t="s">
        <v>131</v>
      </c>
      <c r="AE24" s="614"/>
      <c r="AF24" s="614"/>
      <c r="AG24" s="614"/>
      <c r="AH24" s="614"/>
      <c r="AI24" s="614"/>
      <c r="AJ24" s="614"/>
      <c r="AK24" s="614"/>
      <c r="AL24" s="615" t="s">
        <v>131</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131</v>
      </c>
      <c r="BH24" s="611"/>
      <c r="BI24" s="611"/>
      <c r="BJ24" s="611"/>
      <c r="BK24" s="611"/>
      <c r="BL24" s="611"/>
      <c r="BM24" s="611"/>
      <c r="BN24" s="612"/>
      <c r="BO24" s="613" t="s">
        <v>179</v>
      </c>
      <c r="BP24" s="613"/>
      <c r="BQ24" s="613"/>
      <c r="BR24" s="613"/>
      <c r="BS24" s="614" t="s">
        <v>179</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6385713</v>
      </c>
      <c r="CS24" s="600"/>
      <c r="CT24" s="600"/>
      <c r="CU24" s="600"/>
      <c r="CV24" s="600"/>
      <c r="CW24" s="600"/>
      <c r="CX24" s="600"/>
      <c r="CY24" s="601"/>
      <c r="CZ24" s="604">
        <v>38.6</v>
      </c>
      <c r="DA24" s="605"/>
      <c r="DB24" s="605"/>
      <c r="DC24" s="621"/>
      <c r="DD24" s="642">
        <v>3574848</v>
      </c>
      <c r="DE24" s="600"/>
      <c r="DF24" s="600"/>
      <c r="DG24" s="600"/>
      <c r="DH24" s="600"/>
      <c r="DI24" s="600"/>
      <c r="DJ24" s="600"/>
      <c r="DK24" s="601"/>
      <c r="DL24" s="642">
        <v>3542745</v>
      </c>
      <c r="DM24" s="600"/>
      <c r="DN24" s="600"/>
      <c r="DO24" s="600"/>
      <c r="DP24" s="600"/>
      <c r="DQ24" s="600"/>
      <c r="DR24" s="600"/>
      <c r="DS24" s="600"/>
      <c r="DT24" s="600"/>
      <c r="DU24" s="600"/>
      <c r="DV24" s="601"/>
      <c r="DW24" s="604">
        <v>33.299999999999997</v>
      </c>
      <c r="DX24" s="605"/>
      <c r="DY24" s="605"/>
      <c r="DZ24" s="605"/>
      <c r="EA24" s="605"/>
      <c r="EB24" s="605"/>
      <c r="EC24" s="606"/>
    </row>
    <row r="25" spans="2:133" ht="11.25" customHeight="1" x14ac:dyDescent="0.15">
      <c r="B25" s="607" t="s">
        <v>297</v>
      </c>
      <c r="C25" s="608"/>
      <c r="D25" s="608"/>
      <c r="E25" s="608"/>
      <c r="F25" s="608"/>
      <c r="G25" s="608"/>
      <c r="H25" s="608"/>
      <c r="I25" s="608"/>
      <c r="J25" s="608"/>
      <c r="K25" s="608"/>
      <c r="L25" s="608"/>
      <c r="M25" s="608"/>
      <c r="N25" s="608"/>
      <c r="O25" s="608"/>
      <c r="P25" s="608"/>
      <c r="Q25" s="609"/>
      <c r="R25" s="610">
        <v>11155710</v>
      </c>
      <c r="S25" s="611"/>
      <c r="T25" s="611"/>
      <c r="U25" s="611"/>
      <c r="V25" s="611"/>
      <c r="W25" s="611"/>
      <c r="X25" s="611"/>
      <c r="Y25" s="612"/>
      <c r="Z25" s="613">
        <v>65</v>
      </c>
      <c r="AA25" s="613"/>
      <c r="AB25" s="613"/>
      <c r="AC25" s="613"/>
      <c r="AD25" s="614">
        <v>10593370</v>
      </c>
      <c r="AE25" s="614"/>
      <c r="AF25" s="614"/>
      <c r="AG25" s="614"/>
      <c r="AH25" s="614"/>
      <c r="AI25" s="614"/>
      <c r="AJ25" s="614"/>
      <c r="AK25" s="614"/>
      <c r="AL25" s="615">
        <v>99.7</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131</v>
      </c>
      <c r="BH25" s="611"/>
      <c r="BI25" s="611"/>
      <c r="BJ25" s="611"/>
      <c r="BK25" s="611"/>
      <c r="BL25" s="611"/>
      <c r="BM25" s="611"/>
      <c r="BN25" s="612"/>
      <c r="BO25" s="613" t="s">
        <v>179</v>
      </c>
      <c r="BP25" s="613"/>
      <c r="BQ25" s="613"/>
      <c r="BR25" s="613"/>
      <c r="BS25" s="614" t="s">
        <v>179</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2367342</v>
      </c>
      <c r="CS25" s="631"/>
      <c r="CT25" s="631"/>
      <c r="CU25" s="631"/>
      <c r="CV25" s="631"/>
      <c r="CW25" s="631"/>
      <c r="CX25" s="631"/>
      <c r="CY25" s="632"/>
      <c r="CZ25" s="615">
        <v>14.3</v>
      </c>
      <c r="DA25" s="643"/>
      <c r="DB25" s="643"/>
      <c r="DC25" s="645"/>
      <c r="DD25" s="619">
        <v>2150564</v>
      </c>
      <c r="DE25" s="631"/>
      <c r="DF25" s="631"/>
      <c r="DG25" s="631"/>
      <c r="DH25" s="631"/>
      <c r="DI25" s="631"/>
      <c r="DJ25" s="631"/>
      <c r="DK25" s="632"/>
      <c r="DL25" s="619">
        <v>2119311</v>
      </c>
      <c r="DM25" s="631"/>
      <c r="DN25" s="631"/>
      <c r="DO25" s="631"/>
      <c r="DP25" s="631"/>
      <c r="DQ25" s="631"/>
      <c r="DR25" s="631"/>
      <c r="DS25" s="631"/>
      <c r="DT25" s="631"/>
      <c r="DU25" s="631"/>
      <c r="DV25" s="632"/>
      <c r="DW25" s="615">
        <v>19.899999999999999</v>
      </c>
      <c r="DX25" s="643"/>
      <c r="DY25" s="643"/>
      <c r="DZ25" s="643"/>
      <c r="EA25" s="643"/>
      <c r="EB25" s="643"/>
      <c r="EC25" s="644"/>
    </row>
    <row r="26" spans="2:133" ht="11.25" customHeight="1" x14ac:dyDescent="0.15">
      <c r="B26" s="607" t="s">
        <v>300</v>
      </c>
      <c r="C26" s="608"/>
      <c r="D26" s="608"/>
      <c r="E26" s="608"/>
      <c r="F26" s="608"/>
      <c r="G26" s="608"/>
      <c r="H26" s="608"/>
      <c r="I26" s="608"/>
      <c r="J26" s="608"/>
      <c r="K26" s="608"/>
      <c r="L26" s="608"/>
      <c r="M26" s="608"/>
      <c r="N26" s="608"/>
      <c r="O26" s="608"/>
      <c r="P26" s="608"/>
      <c r="Q26" s="609"/>
      <c r="R26" s="610">
        <v>8903</v>
      </c>
      <c r="S26" s="611"/>
      <c r="T26" s="611"/>
      <c r="U26" s="611"/>
      <c r="V26" s="611"/>
      <c r="W26" s="611"/>
      <c r="X26" s="611"/>
      <c r="Y26" s="612"/>
      <c r="Z26" s="613">
        <v>0.1</v>
      </c>
      <c r="AA26" s="613"/>
      <c r="AB26" s="613"/>
      <c r="AC26" s="613"/>
      <c r="AD26" s="614">
        <v>8903</v>
      </c>
      <c r="AE26" s="614"/>
      <c r="AF26" s="614"/>
      <c r="AG26" s="614"/>
      <c r="AH26" s="614"/>
      <c r="AI26" s="614"/>
      <c r="AJ26" s="614"/>
      <c r="AK26" s="614"/>
      <c r="AL26" s="615">
        <v>0.1</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179</v>
      </c>
      <c r="BH26" s="611"/>
      <c r="BI26" s="611"/>
      <c r="BJ26" s="611"/>
      <c r="BK26" s="611"/>
      <c r="BL26" s="611"/>
      <c r="BM26" s="611"/>
      <c r="BN26" s="612"/>
      <c r="BO26" s="613" t="s">
        <v>131</v>
      </c>
      <c r="BP26" s="613"/>
      <c r="BQ26" s="613"/>
      <c r="BR26" s="613"/>
      <c r="BS26" s="614" t="s">
        <v>179</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1390249</v>
      </c>
      <c r="CS26" s="611"/>
      <c r="CT26" s="611"/>
      <c r="CU26" s="611"/>
      <c r="CV26" s="611"/>
      <c r="CW26" s="611"/>
      <c r="CX26" s="611"/>
      <c r="CY26" s="612"/>
      <c r="CZ26" s="615">
        <v>8.4</v>
      </c>
      <c r="DA26" s="643"/>
      <c r="DB26" s="643"/>
      <c r="DC26" s="645"/>
      <c r="DD26" s="619">
        <v>1173471</v>
      </c>
      <c r="DE26" s="611"/>
      <c r="DF26" s="611"/>
      <c r="DG26" s="611"/>
      <c r="DH26" s="611"/>
      <c r="DI26" s="611"/>
      <c r="DJ26" s="611"/>
      <c r="DK26" s="612"/>
      <c r="DL26" s="619" t="s">
        <v>131</v>
      </c>
      <c r="DM26" s="611"/>
      <c r="DN26" s="611"/>
      <c r="DO26" s="611"/>
      <c r="DP26" s="611"/>
      <c r="DQ26" s="611"/>
      <c r="DR26" s="611"/>
      <c r="DS26" s="611"/>
      <c r="DT26" s="611"/>
      <c r="DU26" s="611"/>
      <c r="DV26" s="612"/>
      <c r="DW26" s="615" t="s">
        <v>131</v>
      </c>
      <c r="DX26" s="643"/>
      <c r="DY26" s="643"/>
      <c r="DZ26" s="643"/>
      <c r="EA26" s="643"/>
      <c r="EB26" s="643"/>
      <c r="EC26" s="644"/>
    </row>
    <row r="27" spans="2:133" ht="11.25" customHeight="1" x14ac:dyDescent="0.15">
      <c r="B27" s="607" t="s">
        <v>303</v>
      </c>
      <c r="C27" s="608"/>
      <c r="D27" s="608"/>
      <c r="E27" s="608"/>
      <c r="F27" s="608"/>
      <c r="G27" s="608"/>
      <c r="H27" s="608"/>
      <c r="I27" s="608"/>
      <c r="J27" s="608"/>
      <c r="K27" s="608"/>
      <c r="L27" s="608"/>
      <c r="M27" s="608"/>
      <c r="N27" s="608"/>
      <c r="O27" s="608"/>
      <c r="P27" s="608"/>
      <c r="Q27" s="609"/>
      <c r="R27" s="610">
        <v>82845</v>
      </c>
      <c r="S27" s="611"/>
      <c r="T27" s="611"/>
      <c r="U27" s="611"/>
      <c r="V27" s="611"/>
      <c r="W27" s="611"/>
      <c r="X27" s="611"/>
      <c r="Y27" s="612"/>
      <c r="Z27" s="613">
        <v>0.5</v>
      </c>
      <c r="AA27" s="613"/>
      <c r="AB27" s="613"/>
      <c r="AC27" s="613"/>
      <c r="AD27" s="614" t="s">
        <v>131</v>
      </c>
      <c r="AE27" s="614"/>
      <c r="AF27" s="614"/>
      <c r="AG27" s="614"/>
      <c r="AH27" s="614"/>
      <c r="AI27" s="614"/>
      <c r="AJ27" s="614"/>
      <c r="AK27" s="614"/>
      <c r="AL27" s="615" t="s">
        <v>131</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9521297</v>
      </c>
      <c r="BH27" s="611"/>
      <c r="BI27" s="611"/>
      <c r="BJ27" s="611"/>
      <c r="BK27" s="611"/>
      <c r="BL27" s="611"/>
      <c r="BM27" s="611"/>
      <c r="BN27" s="612"/>
      <c r="BO27" s="613">
        <v>100</v>
      </c>
      <c r="BP27" s="613"/>
      <c r="BQ27" s="613"/>
      <c r="BR27" s="613"/>
      <c r="BS27" s="614" t="s">
        <v>179</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3651988</v>
      </c>
      <c r="CS27" s="631"/>
      <c r="CT27" s="631"/>
      <c r="CU27" s="631"/>
      <c r="CV27" s="631"/>
      <c r="CW27" s="631"/>
      <c r="CX27" s="631"/>
      <c r="CY27" s="632"/>
      <c r="CZ27" s="615">
        <v>22.1</v>
      </c>
      <c r="DA27" s="643"/>
      <c r="DB27" s="643"/>
      <c r="DC27" s="645"/>
      <c r="DD27" s="619">
        <v>1057901</v>
      </c>
      <c r="DE27" s="631"/>
      <c r="DF27" s="631"/>
      <c r="DG27" s="631"/>
      <c r="DH27" s="631"/>
      <c r="DI27" s="631"/>
      <c r="DJ27" s="631"/>
      <c r="DK27" s="632"/>
      <c r="DL27" s="619">
        <v>1057051</v>
      </c>
      <c r="DM27" s="631"/>
      <c r="DN27" s="631"/>
      <c r="DO27" s="631"/>
      <c r="DP27" s="631"/>
      <c r="DQ27" s="631"/>
      <c r="DR27" s="631"/>
      <c r="DS27" s="631"/>
      <c r="DT27" s="631"/>
      <c r="DU27" s="631"/>
      <c r="DV27" s="632"/>
      <c r="DW27" s="615">
        <v>9.9</v>
      </c>
      <c r="DX27" s="643"/>
      <c r="DY27" s="643"/>
      <c r="DZ27" s="643"/>
      <c r="EA27" s="643"/>
      <c r="EB27" s="643"/>
      <c r="EC27" s="644"/>
    </row>
    <row r="28" spans="2:133" ht="11.25" customHeight="1" x14ac:dyDescent="0.15">
      <c r="B28" s="607" t="s">
        <v>306</v>
      </c>
      <c r="C28" s="608"/>
      <c r="D28" s="608"/>
      <c r="E28" s="608"/>
      <c r="F28" s="608"/>
      <c r="G28" s="608"/>
      <c r="H28" s="608"/>
      <c r="I28" s="608"/>
      <c r="J28" s="608"/>
      <c r="K28" s="608"/>
      <c r="L28" s="608"/>
      <c r="M28" s="608"/>
      <c r="N28" s="608"/>
      <c r="O28" s="608"/>
      <c r="P28" s="608"/>
      <c r="Q28" s="609"/>
      <c r="R28" s="610">
        <v>109364</v>
      </c>
      <c r="S28" s="611"/>
      <c r="T28" s="611"/>
      <c r="U28" s="611"/>
      <c r="V28" s="611"/>
      <c r="W28" s="611"/>
      <c r="X28" s="611"/>
      <c r="Y28" s="612"/>
      <c r="Z28" s="613">
        <v>0.6</v>
      </c>
      <c r="AA28" s="613"/>
      <c r="AB28" s="613"/>
      <c r="AC28" s="613"/>
      <c r="AD28" s="614">
        <v>25573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366383</v>
      </c>
      <c r="CS28" s="611"/>
      <c r="CT28" s="611"/>
      <c r="CU28" s="611"/>
      <c r="CV28" s="611"/>
      <c r="CW28" s="611"/>
      <c r="CX28" s="611"/>
      <c r="CY28" s="612"/>
      <c r="CZ28" s="615">
        <v>2.2000000000000002</v>
      </c>
      <c r="DA28" s="643"/>
      <c r="DB28" s="643"/>
      <c r="DC28" s="645"/>
      <c r="DD28" s="619">
        <v>366383</v>
      </c>
      <c r="DE28" s="611"/>
      <c r="DF28" s="611"/>
      <c r="DG28" s="611"/>
      <c r="DH28" s="611"/>
      <c r="DI28" s="611"/>
      <c r="DJ28" s="611"/>
      <c r="DK28" s="612"/>
      <c r="DL28" s="619">
        <v>366383</v>
      </c>
      <c r="DM28" s="611"/>
      <c r="DN28" s="611"/>
      <c r="DO28" s="611"/>
      <c r="DP28" s="611"/>
      <c r="DQ28" s="611"/>
      <c r="DR28" s="611"/>
      <c r="DS28" s="611"/>
      <c r="DT28" s="611"/>
      <c r="DU28" s="611"/>
      <c r="DV28" s="612"/>
      <c r="DW28" s="615">
        <v>3.4</v>
      </c>
      <c r="DX28" s="643"/>
      <c r="DY28" s="643"/>
      <c r="DZ28" s="643"/>
      <c r="EA28" s="643"/>
      <c r="EB28" s="643"/>
      <c r="EC28" s="644"/>
    </row>
    <row r="29" spans="2:133" ht="11.25" customHeight="1" x14ac:dyDescent="0.15">
      <c r="B29" s="607" t="s">
        <v>308</v>
      </c>
      <c r="C29" s="608"/>
      <c r="D29" s="608"/>
      <c r="E29" s="608"/>
      <c r="F29" s="608"/>
      <c r="G29" s="608"/>
      <c r="H29" s="608"/>
      <c r="I29" s="608"/>
      <c r="J29" s="608"/>
      <c r="K29" s="608"/>
      <c r="L29" s="608"/>
      <c r="M29" s="608"/>
      <c r="N29" s="608"/>
      <c r="O29" s="608"/>
      <c r="P29" s="608"/>
      <c r="Q29" s="609"/>
      <c r="R29" s="610">
        <v>39358</v>
      </c>
      <c r="S29" s="611"/>
      <c r="T29" s="611"/>
      <c r="U29" s="611"/>
      <c r="V29" s="611"/>
      <c r="W29" s="611"/>
      <c r="X29" s="611"/>
      <c r="Y29" s="612"/>
      <c r="Z29" s="613">
        <v>0.2</v>
      </c>
      <c r="AA29" s="613"/>
      <c r="AB29" s="613"/>
      <c r="AC29" s="613"/>
      <c r="AD29" s="614" t="s">
        <v>131</v>
      </c>
      <c r="AE29" s="614"/>
      <c r="AF29" s="614"/>
      <c r="AG29" s="614"/>
      <c r="AH29" s="614"/>
      <c r="AI29" s="614"/>
      <c r="AJ29" s="614"/>
      <c r="AK29" s="614"/>
      <c r="AL29" s="615" t="s">
        <v>131</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309</v>
      </c>
      <c r="CE29" s="649"/>
      <c r="CF29" s="607" t="s">
        <v>72</v>
      </c>
      <c r="CG29" s="608"/>
      <c r="CH29" s="608"/>
      <c r="CI29" s="608"/>
      <c r="CJ29" s="608"/>
      <c r="CK29" s="608"/>
      <c r="CL29" s="608"/>
      <c r="CM29" s="608"/>
      <c r="CN29" s="608"/>
      <c r="CO29" s="608"/>
      <c r="CP29" s="608"/>
      <c r="CQ29" s="609"/>
      <c r="CR29" s="610">
        <v>366383</v>
      </c>
      <c r="CS29" s="631"/>
      <c r="CT29" s="631"/>
      <c r="CU29" s="631"/>
      <c r="CV29" s="631"/>
      <c r="CW29" s="631"/>
      <c r="CX29" s="631"/>
      <c r="CY29" s="632"/>
      <c r="CZ29" s="615">
        <v>2.2000000000000002</v>
      </c>
      <c r="DA29" s="643"/>
      <c r="DB29" s="643"/>
      <c r="DC29" s="645"/>
      <c r="DD29" s="619">
        <v>366383</v>
      </c>
      <c r="DE29" s="631"/>
      <c r="DF29" s="631"/>
      <c r="DG29" s="631"/>
      <c r="DH29" s="631"/>
      <c r="DI29" s="631"/>
      <c r="DJ29" s="631"/>
      <c r="DK29" s="632"/>
      <c r="DL29" s="619">
        <v>366383</v>
      </c>
      <c r="DM29" s="631"/>
      <c r="DN29" s="631"/>
      <c r="DO29" s="631"/>
      <c r="DP29" s="631"/>
      <c r="DQ29" s="631"/>
      <c r="DR29" s="631"/>
      <c r="DS29" s="631"/>
      <c r="DT29" s="631"/>
      <c r="DU29" s="631"/>
      <c r="DV29" s="632"/>
      <c r="DW29" s="615">
        <v>3.4</v>
      </c>
      <c r="DX29" s="643"/>
      <c r="DY29" s="643"/>
      <c r="DZ29" s="643"/>
      <c r="EA29" s="643"/>
      <c r="EB29" s="643"/>
      <c r="EC29" s="644"/>
    </row>
    <row r="30" spans="2:133" ht="11.25" customHeight="1" x14ac:dyDescent="0.15">
      <c r="B30" s="607" t="s">
        <v>310</v>
      </c>
      <c r="C30" s="608"/>
      <c r="D30" s="608"/>
      <c r="E30" s="608"/>
      <c r="F30" s="608"/>
      <c r="G30" s="608"/>
      <c r="H30" s="608"/>
      <c r="I30" s="608"/>
      <c r="J30" s="608"/>
      <c r="K30" s="608"/>
      <c r="L30" s="608"/>
      <c r="M30" s="608"/>
      <c r="N30" s="608"/>
      <c r="O30" s="608"/>
      <c r="P30" s="608"/>
      <c r="Q30" s="609"/>
      <c r="R30" s="610">
        <v>2848122</v>
      </c>
      <c r="S30" s="611"/>
      <c r="T30" s="611"/>
      <c r="U30" s="611"/>
      <c r="V30" s="611"/>
      <c r="W30" s="611"/>
      <c r="X30" s="611"/>
      <c r="Y30" s="612"/>
      <c r="Z30" s="613">
        <v>16.600000000000001</v>
      </c>
      <c r="AA30" s="613"/>
      <c r="AB30" s="613"/>
      <c r="AC30" s="613"/>
      <c r="AD30" s="614" t="s">
        <v>179</v>
      </c>
      <c r="AE30" s="614"/>
      <c r="AF30" s="614"/>
      <c r="AG30" s="614"/>
      <c r="AH30" s="614"/>
      <c r="AI30" s="614"/>
      <c r="AJ30" s="614"/>
      <c r="AK30" s="614"/>
      <c r="AL30" s="615" t="s">
        <v>131</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361996</v>
      </c>
      <c r="CS30" s="611"/>
      <c r="CT30" s="611"/>
      <c r="CU30" s="611"/>
      <c r="CV30" s="611"/>
      <c r="CW30" s="611"/>
      <c r="CX30" s="611"/>
      <c r="CY30" s="612"/>
      <c r="CZ30" s="615">
        <v>2.2000000000000002</v>
      </c>
      <c r="DA30" s="643"/>
      <c r="DB30" s="643"/>
      <c r="DC30" s="645"/>
      <c r="DD30" s="619">
        <v>361996</v>
      </c>
      <c r="DE30" s="611"/>
      <c r="DF30" s="611"/>
      <c r="DG30" s="611"/>
      <c r="DH30" s="611"/>
      <c r="DI30" s="611"/>
      <c r="DJ30" s="611"/>
      <c r="DK30" s="612"/>
      <c r="DL30" s="619">
        <v>361996</v>
      </c>
      <c r="DM30" s="611"/>
      <c r="DN30" s="611"/>
      <c r="DO30" s="611"/>
      <c r="DP30" s="611"/>
      <c r="DQ30" s="611"/>
      <c r="DR30" s="611"/>
      <c r="DS30" s="611"/>
      <c r="DT30" s="611"/>
      <c r="DU30" s="611"/>
      <c r="DV30" s="612"/>
      <c r="DW30" s="615">
        <v>3.4</v>
      </c>
      <c r="DX30" s="643"/>
      <c r="DY30" s="643"/>
      <c r="DZ30" s="643"/>
      <c r="EA30" s="643"/>
      <c r="EB30" s="643"/>
      <c r="EC30" s="644"/>
    </row>
    <row r="31" spans="2:133" ht="11.25" customHeight="1" x14ac:dyDescent="0.15">
      <c r="B31" s="623" t="s">
        <v>314</v>
      </c>
      <c r="C31" s="624"/>
      <c r="D31" s="624"/>
      <c r="E31" s="624"/>
      <c r="F31" s="624"/>
      <c r="G31" s="624"/>
      <c r="H31" s="624"/>
      <c r="I31" s="624"/>
      <c r="J31" s="624"/>
      <c r="K31" s="624"/>
      <c r="L31" s="624"/>
      <c r="M31" s="624"/>
      <c r="N31" s="624"/>
      <c r="O31" s="624"/>
      <c r="P31" s="624"/>
      <c r="Q31" s="625"/>
      <c r="R31" s="610" t="s">
        <v>132</v>
      </c>
      <c r="S31" s="611"/>
      <c r="T31" s="611"/>
      <c r="U31" s="611"/>
      <c r="V31" s="611"/>
      <c r="W31" s="611"/>
      <c r="X31" s="611"/>
      <c r="Y31" s="612"/>
      <c r="Z31" s="613" t="s">
        <v>131</v>
      </c>
      <c r="AA31" s="613"/>
      <c r="AB31" s="613"/>
      <c r="AC31" s="613"/>
      <c r="AD31" s="614" t="s">
        <v>131</v>
      </c>
      <c r="AE31" s="614"/>
      <c r="AF31" s="614"/>
      <c r="AG31" s="614"/>
      <c r="AH31" s="614"/>
      <c r="AI31" s="614"/>
      <c r="AJ31" s="614"/>
      <c r="AK31" s="614"/>
      <c r="AL31" s="615" t="s">
        <v>131</v>
      </c>
      <c r="AM31" s="616"/>
      <c r="AN31" s="616"/>
      <c r="AO31" s="617"/>
      <c r="AP31" s="658" t="s">
        <v>315</v>
      </c>
      <c r="AQ31" s="659"/>
      <c r="AR31" s="659"/>
      <c r="AS31" s="659"/>
      <c r="AT31" s="664" t="s">
        <v>316</v>
      </c>
      <c r="AU31" s="212"/>
      <c r="AV31" s="212"/>
      <c r="AW31" s="212"/>
      <c r="AX31" s="596" t="s">
        <v>192</v>
      </c>
      <c r="AY31" s="597"/>
      <c r="AZ31" s="597"/>
      <c r="BA31" s="597"/>
      <c r="BB31" s="597"/>
      <c r="BC31" s="597"/>
      <c r="BD31" s="597"/>
      <c r="BE31" s="597"/>
      <c r="BF31" s="598"/>
      <c r="BG31" s="657">
        <v>99.2</v>
      </c>
      <c r="BH31" s="654"/>
      <c r="BI31" s="654"/>
      <c r="BJ31" s="654"/>
      <c r="BK31" s="654"/>
      <c r="BL31" s="654"/>
      <c r="BM31" s="605">
        <v>96.3</v>
      </c>
      <c r="BN31" s="654"/>
      <c r="BO31" s="654"/>
      <c r="BP31" s="654"/>
      <c r="BQ31" s="655"/>
      <c r="BR31" s="657">
        <v>99.1</v>
      </c>
      <c r="BS31" s="654"/>
      <c r="BT31" s="654"/>
      <c r="BU31" s="654"/>
      <c r="BV31" s="654"/>
      <c r="BW31" s="654"/>
      <c r="BX31" s="605">
        <v>96.5</v>
      </c>
      <c r="BY31" s="654"/>
      <c r="BZ31" s="654"/>
      <c r="CA31" s="654"/>
      <c r="CB31" s="655"/>
      <c r="CD31" s="650"/>
      <c r="CE31" s="651"/>
      <c r="CF31" s="607" t="s">
        <v>317</v>
      </c>
      <c r="CG31" s="608"/>
      <c r="CH31" s="608"/>
      <c r="CI31" s="608"/>
      <c r="CJ31" s="608"/>
      <c r="CK31" s="608"/>
      <c r="CL31" s="608"/>
      <c r="CM31" s="608"/>
      <c r="CN31" s="608"/>
      <c r="CO31" s="608"/>
      <c r="CP31" s="608"/>
      <c r="CQ31" s="609"/>
      <c r="CR31" s="610">
        <v>4387</v>
      </c>
      <c r="CS31" s="631"/>
      <c r="CT31" s="631"/>
      <c r="CU31" s="631"/>
      <c r="CV31" s="631"/>
      <c r="CW31" s="631"/>
      <c r="CX31" s="631"/>
      <c r="CY31" s="632"/>
      <c r="CZ31" s="615">
        <v>0</v>
      </c>
      <c r="DA31" s="643"/>
      <c r="DB31" s="643"/>
      <c r="DC31" s="645"/>
      <c r="DD31" s="619">
        <v>4387</v>
      </c>
      <c r="DE31" s="631"/>
      <c r="DF31" s="631"/>
      <c r="DG31" s="631"/>
      <c r="DH31" s="631"/>
      <c r="DI31" s="631"/>
      <c r="DJ31" s="631"/>
      <c r="DK31" s="632"/>
      <c r="DL31" s="619">
        <v>4387</v>
      </c>
      <c r="DM31" s="631"/>
      <c r="DN31" s="631"/>
      <c r="DO31" s="631"/>
      <c r="DP31" s="631"/>
      <c r="DQ31" s="631"/>
      <c r="DR31" s="631"/>
      <c r="DS31" s="631"/>
      <c r="DT31" s="631"/>
      <c r="DU31" s="631"/>
      <c r="DV31" s="632"/>
      <c r="DW31" s="615">
        <v>0</v>
      </c>
      <c r="DX31" s="643"/>
      <c r="DY31" s="643"/>
      <c r="DZ31" s="643"/>
      <c r="EA31" s="643"/>
      <c r="EB31" s="643"/>
      <c r="EC31" s="644"/>
    </row>
    <row r="32" spans="2:133" ht="11.25" customHeight="1" x14ac:dyDescent="0.15">
      <c r="B32" s="607" t="s">
        <v>318</v>
      </c>
      <c r="C32" s="608"/>
      <c r="D32" s="608"/>
      <c r="E32" s="608"/>
      <c r="F32" s="608"/>
      <c r="G32" s="608"/>
      <c r="H32" s="608"/>
      <c r="I32" s="608"/>
      <c r="J32" s="608"/>
      <c r="K32" s="608"/>
      <c r="L32" s="608"/>
      <c r="M32" s="608"/>
      <c r="N32" s="608"/>
      <c r="O32" s="608"/>
      <c r="P32" s="608"/>
      <c r="Q32" s="609"/>
      <c r="R32" s="610">
        <v>1141047</v>
      </c>
      <c r="S32" s="611"/>
      <c r="T32" s="611"/>
      <c r="U32" s="611"/>
      <c r="V32" s="611"/>
      <c r="W32" s="611"/>
      <c r="X32" s="611"/>
      <c r="Y32" s="612"/>
      <c r="Z32" s="613">
        <v>6.7</v>
      </c>
      <c r="AA32" s="613"/>
      <c r="AB32" s="613"/>
      <c r="AC32" s="613"/>
      <c r="AD32" s="614" t="s">
        <v>131</v>
      </c>
      <c r="AE32" s="614"/>
      <c r="AF32" s="614"/>
      <c r="AG32" s="614"/>
      <c r="AH32" s="614"/>
      <c r="AI32" s="614"/>
      <c r="AJ32" s="614"/>
      <c r="AK32" s="614"/>
      <c r="AL32" s="615" t="s">
        <v>131</v>
      </c>
      <c r="AM32" s="616"/>
      <c r="AN32" s="616"/>
      <c r="AO32" s="617"/>
      <c r="AP32" s="660"/>
      <c r="AQ32" s="661"/>
      <c r="AR32" s="661"/>
      <c r="AS32" s="661"/>
      <c r="AT32" s="665"/>
      <c r="AU32" s="208" t="s">
        <v>319</v>
      </c>
      <c r="AX32" s="607" t="s">
        <v>320</v>
      </c>
      <c r="AY32" s="608"/>
      <c r="AZ32" s="608"/>
      <c r="BA32" s="608"/>
      <c r="BB32" s="608"/>
      <c r="BC32" s="608"/>
      <c r="BD32" s="608"/>
      <c r="BE32" s="608"/>
      <c r="BF32" s="609"/>
      <c r="BG32" s="667">
        <v>99.3</v>
      </c>
      <c r="BH32" s="631"/>
      <c r="BI32" s="631"/>
      <c r="BJ32" s="631"/>
      <c r="BK32" s="631"/>
      <c r="BL32" s="631"/>
      <c r="BM32" s="616">
        <v>97.8</v>
      </c>
      <c r="BN32" s="631"/>
      <c r="BO32" s="631"/>
      <c r="BP32" s="631"/>
      <c r="BQ32" s="656"/>
      <c r="BR32" s="667">
        <v>99.3</v>
      </c>
      <c r="BS32" s="631"/>
      <c r="BT32" s="631"/>
      <c r="BU32" s="631"/>
      <c r="BV32" s="631"/>
      <c r="BW32" s="631"/>
      <c r="BX32" s="616">
        <v>97.8</v>
      </c>
      <c r="BY32" s="631"/>
      <c r="BZ32" s="631"/>
      <c r="CA32" s="631"/>
      <c r="CB32" s="656"/>
      <c r="CD32" s="652"/>
      <c r="CE32" s="653"/>
      <c r="CF32" s="607" t="s">
        <v>321</v>
      </c>
      <c r="CG32" s="608"/>
      <c r="CH32" s="608"/>
      <c r="CI32" s="608"/>
      <c r="CJ32" s="608"/>
      <c r="CK32" s="608"/>
      <c r="CL32" s="608"/>
      <c r="CM32" s="608"/>
      <c r="CN32" s="608"/>
      <c r="CO32" s="608"/>
      <c r="CP32" s="608"/>
      <c r="CQ32" s="609"/>
      <c r="CR32" s="610" t="s">
        <v>131</v>
      </c>
      <c r="CS32" s="611"/>
      <c r="CT32" s="611"/>
      <c r="CU32" s="611"/>
      <c r="CV32" s="611"/>
      <c r="CW32" s="611"/>
      <c r="CX32" s="611"/>
      <c r="CY32" s="612"/>
      <c r="CZ32" s="615" t="s">
        <v>179</v>
      </c>
      <c r="DA32" s="643"/>
      <c r="DB32" s="643"/>
      <c r="DC32" s="645"/>
      <c r="DD32" s="619" t="s">
        <v>179</v>
      </c>
      <c r="DE32" s="611"/>
      <c r="DF32" s="611"/>
      <c r="DG32" s="611"/>
      <c r="DH32" s="611"/>
      <c r="DI32" s="611"/>
      <c r="DJ32" s="611"/>
      <c r="DK32" s="612"/>
      <c r="DL32" s="619" t="s">
        <v>179</v>
      </c>
      <c r="DM32" s="611"/>
      <c r="DN32" s="611"/>
      <c r="DO32" s="611"/>
      <c r="DP32" s="611"/>
      <c r="DQ32" s="611"/>
      <c r="DR32" s="611"/>
      <c r="DS32" s="611"/>
      <c r="DT32" s="611"/>
      <c r="DU32" s="611"/>
      <c r="DV32" s="612"/>
      <c r="DW32" s="615" t="s">
        <v>131</v>
      </c>
      <c r="DX32" s="643"/>
      <c r="DY32" s="643"/>
      <c r="DZ32" s="643"/>
      <c r="EA32" s="643"/>
      <c r="EB32" s="643"/>
      <c r="EC32" s="644"/>
    </row>
    <row r="33" spans="2:133" ht="11.25" customHeight="1" x14ac:dyDescent="0.15">
      <c r="B33" s="607" t="s">
        <v>322</v>
      </c>
      <c r="C33" s="608"/>
      <c r="D33" s="608"/>
      <c r="E33" s="608"/>
      <c r="F33" s="608"/>
      <c r="G33" s="608"/>
      <c r="H33" s="608"/>
      <c r="I33" s="608"/>
      <c r="J33" s="608"/>
      <c r="K33" s="608"/>
      <c r="L33" s="608"/>
      <c r="M33" s="608"/>
      <c r="N33" s="608"/>
      <c r="O33" s="608"/>
      <c r="P33" s="608"/>
      <c r="Q33" s="609"/>
      <c r="R33" s="610">
        <v>176423</v>
      </c>
      <c r="S33" s="611"/>
      <c r="T33" s="611"/>
      <c r="U33" s="611"/>
      <c r="V33" s="611"/>
      <c r="W33" s="611"/>
      <c r="X33" s="611"/>
      <c r="Y33" s="612"/>
      <c r="Z33" s="613">
        <v>1</v>
      </c>
      <c r="AA33" s="613"/>
      <c r="AB33" s="613"/>
      <c r="AC33" s="613"/>
      <c r="AD33" s="614" t="s">
        <v>131</v>
      </c>
      <c r="AE33" s="614"/>
      <c r="AF33" s="614"/>
      <c r="AG33" s="614"/>
      <c r="AH33" s="614"/>
      <c r="AI33" s="614"/>
      <c r="AJ33" s="614"/>
      <c r="AK33" s="614"/>
      <c r="AL33" s="615" t="s">
        <v>179</v>
      </c>
      <c r="AM33" s="616"/>
      <c r="AN33" s="616"/>
      <c r="AO33" s="617"/>
      <c r="AP33" s="662"/>
      <c r="AQ33" s="663"/>
      <c r="AR33" s="663"/>
      <c r="AS33" s="663"/>
      <c r="AT33" s="666"/>
      <c r="AU33" s="213"/>
      <c r="AV33" s="213"/>
      <c r="AW33" s="213"/>
      <c r="AX33" s="633" t="s">
        <v>323</v>
      </c>
      <c r="AY33" s="634"/>
      <c r="AZ33" s="634"/>
      <c r="BA33" s="634"/>
      <c r="BB33" s="634"/>
      <c r="BC33" s="634"/>
      <c r="BD33" s="634"/>
      <c r="BE33" s="634"/>
      <c r="BF33" s="635"/>
      <c r="BG33" s="668">
        <v>99.1</v>
      </c>
      <c r="BH33" s="669"/>
      <c r="BI33" s="669"/>
      <c r="BJ33" s="669"/>
      <c r="BK33" s="669"/>
      <c r="BL33" s="669"/>
      <c r="BM33" s="670">
        <v>94.6</v>
      </c>
      <c r="BN33" s="669"/>
      <c r="BO33" s="669"/>
      <c r="BP33" s="669"/>
      <c r="BQ33" s="671"/>
      <c r="BR33" s="668">
        <v>98.9</v>
      </c>
      <c r="BS33" s="669"/>
      <c r="BT33" s="669"/>
      <c r="BU33" s="669"/>
      <c r="BV33" s="669"/>
      <c r="BW33" s="669"/>
      <c r="BX33" s="670">
        <v>94.9</v>
      </c>
      <c r="BY33" s="669"/>
      <c r="BZ33" s="669"/>
      <c r="CA33" s="669"/>
      <c r="CB33" s="671"/>
      <c r="CD33" s="607" t="s">
        <v>324</v>
      </c>
      <c r="CE33" s="608"/>
      <c r="CF33" s="608"/>
      <c r="CG33" s="608"/>
      <c r="CH33" s="608"/>
      <c r="CI33" s="608"/>
      <c r="CJ33" s="608"/>
      <c r="CK33" s="608"/>
      <c r="CL33" s="608"/>
      <c r="CM33" s="608"/>
      <c r="CN33" s="608"/>
      <c r="CO33" s="608"/>
      <c r="CP33" s="608"/>
      <c r="CQ33" s="609"/>
      <c r="CR33" s="610">
        <v>7956762</v>
      </c>
      <c r="CS33" s="631"/>
      <c r="CT33" s="631"/>
      <c r="CU33" s="631"/>
      <c r="CV33" s="631"/>
      <c r="CW33" s="631"/>
      <c r="CX33" s="631"/>
      <c r="CY33" s="632"/>
      <c r="CZ33" s="615">
        <v>48.1</v>
      </c>
      <c r="DA33" s="643"/>
      <c r="DB33" s="643"/>
      <c r="DC33" s="645"/>
      <c r="DD33" s="619">
        <v>6883929</v>
      </c>
      <c r="DE33" s="631"/>
      <c r="DF33" s="631"/>
      <c r="DG33" s="631"/>
      <c r="DH33" s="631"/>
      <c r="DI33" s="631"/>
      <c r="DJ33" s="631"/>
      <c r="DK33" s="632"/>
      <c r="DL33" s="619">
        <v>5019757</v>
      </c>
      <c r="DM33" s="631"/>
      <c r="DN33" s="631"/>
      <c r="DO33" s="631"/>
      <c r="DP33" s="631"/>
      <c r="DQ33" s="631"/>
      <c r="DR33" s="631"/>
      <c r="DS33" s="631"/>
      <c r="DT33" s="631"/>
      <c r="DU33" s="631"/>
      <c r="DV33" s="632"/>
      <c r="DW33" s="615">
        <v>47.2</v>
      </c>
      <c r="DX33" s="643"/>
      <c r="DY33" s="643"/>
      <c r="DZ33" s="643"/>
      <c r="EA33" s="643"/>
      <c r="EB33" s="643"/>
      <c r="EC33" s="644"/>
    </row>
    <row r="34" spans="2:133" ht="11.25" customHeight="1" x14ac:dyDescent="0.15">
      <c r="B34" s="607" t="s">
        <v>325</v>
      </c>
      <c r="C34" s="608"/>
      <c r="D34" s="608"/>
      <c r="E34" s="608"/>
      <c r="F34" s="608"/>
      <c r="G34" s="608"/>
      <c r="H34" s="608"/>
      <c r="I34" s="608"/>
      <c r="J34" s="608"/>
      <c r="K34" s="608"/>
      <c r="L34" s="608"/>
      <c r="M34" s="608"/>
      <c r="N34" s="608"/>
      <c r="O34" s="608"/>
      <c r="P34" s="608"/>
      <c r="Q34" s="609"/>
      <c r="R34" s="610">
        <v>16018</v>
      </c>
      <c r="S34" s="611"/>
      <c r="T34" s="611"/>
      <c r="U34" s="611"/>
      <c r="V34" s="611"/>
      <c r="W34" s="611"/>
      <c r="X34" s="611"/>
      <c r="Y34" s="612"/>
      <c r="Z34" s="613">
        <v>0.1</v>
      </c>
      <c r="AA34" s="613"/>
      <c r="AB34" s="613"/>
      <c r="AC34" s="613"/>
      <c r="AD34" s="614" t="s">
        <v>179</v>
      </c>
      <c r="AE34" s="614"/>
      <c r="AF34" s="614"/>
      <c r="AG34" s="614"/>
      <c r="AH34" s="614"/>
      <c r="AI34" s="614"/>
      <c r="AJ34" s="614"/>
      <c r="AK34" s="614"/>
      <c r="AL34" s="615" t="s">
        <v>179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4077768</v>
      </c>
      <c r="CS34" s="611"/>
      <c r="CT34" s="611"/>
      <c r="CU34" s="611"/>
      <c r="CV34" s="611"/>
      <c r="CW34" s="611"/>
      <c r="CX34" s="611"/>
      <c r="CY34" s="612"/>
      <c r="CZ34" s="615">
        <v>24.6</v>
      </c>
      <c r="DA34" s="643"/>
      <c r="DB34" s="643"/>
      <c r="DC34" s="645"/>
      <c r="DD34" s="619">
        <v>3384078</v>
      </c>
      <c r="DE34" s="611"/>
      <c r="DF34" s="611"/>
      <c r="DG34" s="611"/>
      <c r="DH34" s="611"/>
      <c r="DI34" s="611"/>
      <c r="DJ34" s="611"/>
      <c r="DK34" s="612"/>
      <c r="DL34" s="619">
        <v>2759284</v>
      </c>
      <c r="DM34" s="611"/>
      <c r="DN34" s="611"/>
      <c r="DO34" s="611"/>
      <c r="DP34" s="611"/>
      <c r="DQ34" s="611"/>
      <c r="DR34" s="611"/>
      <c r="DS34" s="611"/>
      <c r="DT34" s="611"/>
      <c r="DU34" s="611"/>
      <c r="DV34" s="612"/>
      <c r="DW34" s="615">
        <v>26</v>
      </c>
      <c r="DX34" s="643"/>
      <c r="DY34" s="643"/>
      <c r="DZ34" s="643"/>
      <c r="EA34" s="643"/>
      <c r="EB34" s="643"/>
      <c r="EC34" s="644"/>
    </row>
    <row r="35" spans="2:133" ht="11.25" customHeight="1" x14ac:dyDescent="0.15">
      <c r="B35" s="607" t="s">
        <v>327</v>
      </c>
      <c r="C35" s="608"/>
      <c r="D35" s="608"/>
      <c r="E35" s="608"/>
      <c r="F35" s="608"/>
      <c r="G35" s="608"/>
      <c r="H35" s="608"/>
      <c r="I35" s="608"/>
      <c r="J35" s="608"/>
      <c r="K35" s="608"/>
      <c r="L35" s="608"/>
      <c r="M35" s="608"/>
      <c r="N35" s="608"/>
      <c r="O35" s="608"/>
      <c r="P35" s="608"/>
      <c r="Q35" s="609"/>
      <c r="R35" s="610">
        <v>247066</v>
      </c>
      <c r="S35" s="611"/>
      <c r="T35" s="611"/>
      <c r="U35" s="611"/>
      <c r="V35" s="611"/>
      <c r="W35" s="611"/>
      <c r="X35" s="611"/>
      <c r="Y35" s="612"/>
      <c r="Z35" s="613">
        <v>1.4</v>
      </c>
      <c r="AA35" s="613"/>
      <c r="AB35" s="613"/>
      <c r="AC35" s="613"/>
      <c r="AD35" s="614" t="s">
        <v>131</v>
      </c>
      <c r="AE35" s="614"/>
      <c r="AF35" s="614"/>
      <c r="AG35" s="614"/>
      <c r="AH35" s="614"/>
      <c r="AI35" s="614"/>
      <c r="AJ35" s="614"/>
      <c r="AK35" s="614"/>
      <c r="AL35" s="615" t="s">
        <v>131</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233712</v>
      </c>
      <c r="CS35" s="631"/>
      <c r="CT35" s="631"/>
      <c r="CU35" s="631"/>
      <c r="CV35" s="631"/>
      <c r="CW35" s="631"/>
      <c r="CX35" s="631"/>
      <c r="CY35" s="632"/>
      <c r="CZ35" s="615">
        <v>1.4</v>
      </c>
      <c r="DA35" s="643"/>
      <c r="DB35" s="643"/>
      <c r="DC35" s="645"/>
      <c r="DD35" s="619">
        <v>189903</v>
      </c>
      <c r="DE35" s="631"/>
      <c r="DF35" s="631"/>
      <c r="DG35" s="631"/>
      <c r="DH35" s="631"/>
      <c r="DI35" s="631"/>
      <c r="DJ35" s="631"/>
      <c r="DK35" s="632"/>
      <c r="DL35" s="619">
        <v>174744</v>
      </c>
      <c r="DM35" s="631"/>
      <c r="DN35" s="631"/>
      <c r="DO35" s="631"/>
      <c r="DP35" s="631"/>
      <c r="DQ35" s="631"/>
      <c r="DR35" s="631"/>
      <c r="DS35" s="631"/>
      <c r="DT35" s="631"/>
      <c r="DU35" s="631"/>
      <c r="DV35" s="632"/>
      <c r="DW35" s="615">
        <v>1.6</v>
      </c>
      <c r="DX35" s="643"/>
      <c r="DY35" s="643"/>
      <c r="DZ35" s="643"/>
      <c r="EA35" s="643"/>
      <c r="EB35" s="643"/>
      <c r="EC35" s="644"/>
    </row>
    <row r="36" spans="2:133" ht="11.25" customHeight="1" x14ac:dyDescent="0.15">
      <c r="B36" s="607" t="s">
        <v>331</v>
      </c>
      <c r="C36" s="608"/>
      <c r="D36" s="608"/>
      <c r="E36" s="608"/>
      <c r="F36" s="608"/>
      <c r="G36" s="608"/>
      <c r="H36" s="608"/>
      <c r="I36" s="608"/>
      <c r="J36" s="608"/>
      <c r="K36" s="608"/>
      <c r="L36" s="608"/>
      <c r="M36" s="608"/>
      <c r="N36" s="608"/>
      <c r="O36" s="608"/>
      <c r="P36" s="608"/>
      <c r="Q36" s="609"/>
      <c r="R36" s="610">
        <v>549467</v>
      </c>
      <c r="S36" s="611"/>
      <c r="T36" s="611"/>
      <c r="U36" s="611"/>
      <c r="V36" s="611"/>
      <c r="W36" s="611"/>
      <c r="X36" s="611"/>
      <c r="Y36" s="612"/>
      <c r="Z36" s="613">
        <v>3.2</v>
      </c>
      <c r="AA36" s="613"/>
      <c r="AB36" s="613"/>
      <c r="AC36" s="613"/>
      <c r="AD36" s="614" t="s">
        <v>131</v>
      </c>
      <c r="AE36" s="614"/>
      <c r="AF36" s="614"/>
      <c r="AG36" s="614"/>
      <c r="AH36" s="614"/>
      <c r="AI36" s="614"/>
      <c r="AJ36" s="614"/>
      <c r="AK36" s="614"/>
      <c r="AL36" s="615" t="s">
        <v>179</v>
      </c>
      <c r="AM36" s="616"/>
      <c r="AN36" s="616"/>
      <c r="AO36" s="617"/>
      <c r="AP36" s="218"/>
      <c r="AQ36" s="676" t="s">
        <v>332</v>
      </c>
      <c r="AR36" s="677"/>
      <c r="AS36" s="677"/>
      <c r="AT36" s="677"/>
      <c r="AU36" s="677"/>
      <c r="AV36" s="677"/>
      <c r="AW36" s="677"/>
      <c r="AX36" s="677"/>
      <c r="AY36" s="678"/>
      <c r="AZ36" s="599">
        <v>1755671</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24585</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2167657</v>
      </c>
      <c r="CS36" s="611"/>
      <c r="CT36" s="611"/>
      <c r="CU36" s="611"/>
      <c r="CV36" s="611"/>
      <c r="CW36" s="611"/>
      <c r="CX36" s="611"/>
      <c r="CY36" s="612"/>
      <c r="CZ36" s="615">
        <v>13.1</v>
      </c>
      <c r="DA36" s="643"/>
      <c r="DB36" s="643"/>
      <c r="DC36" s="645"/>
      <c r="DD36" s="619">
        <v>2039672</v>
      </c>
      <c r="DE36" s="611"/>
      <c r="DF36" s="611"/>
      <c r="DG36" s="611"/>
      <c r="DH36" s="611"/>
      <c r="DI36" s="611"/>
      <c r="DJ36" s="611"/>
      <c r="DK36" s="612"/>
      <c r="DL36" s="619">
        <v>1097818</v>
      </c>
      <c r="DM36" s="611"/>
      <c r="DN36" s="611"/>
      <c r="DO36" s="611"/>
      <c r="DP36" s="611"/>
      <c r="DQ36" s="611"/>
      <c r="DR36" s="611"/>
      <c r="DS36" s="611"/>
      <c r="DT36" s="611"/>
      <c r="DU36" s="611"/>
      <c r="DV36" s="612"/>
      <c r="DW36" s="615">
        <v>10.3</v>
      </c>
      <c r="DX36" s="643"/>
      <c r="DY36" s="643"/>
      <c r="DZ36" s="643"/>
      <c r="EA36" s="643"/>
      <c r="EB36" s="643"/>
      <c r="EC36" s="644"/>
    </row>
    <row r="37" spans="2:133" ht="11.25" customHeight="1" x14ac:dyDescent="0.15">
      <c r="B37" s="607" t="s">
        <v>335</v>
      </c>
      <c r="C37" s="608"/>
      <c r="D37" s="608"/>
      <c r="E37" s="608"/>
      <c r="F37" s="608"/>
      <c r="G37" s="608"/>
      <c r="H37" s="608"/>
      <c r="I37" s="608"/>
      <c r="J37" s="608"/>
      <c r="K37" s="608"/>
      <c r="L37" s="608"/>
      <c r="M37" s="608"/>
      <c r="N37" s="608"/>
      <c r="O37" s="608"/>
      <c r="P37" s="608"/>
      <c r="Q37" s="609"/>
      <c r="R37" s="610">
        <v>365679</v>
      </c>
      <c r="S37" s="611"/>
      <c r="T37" s="611"/>
      <c r="U37" s="611"/>
      <c r="V37" s="611"/>
      <c r="W37" s="611"/>
      <c r="X37" s="611"/>
      <c r="Y37" s="612"/>
      <c r="Z37" s="613">
        <v>2.1</v>
      </c>
      <c r="AA37" s="613"/>
      <c r="AB37" s="613"/>
      <c r="AC37" s="613"/>
      <c r="AD37" s="614" t="s">
        <v>131</v>
      </c>
      <c r="AE37" s="614"/>
      <c r="AF37" s="614"/>
      <c r="AG37" s="614"/>
      <c r="AH37" s="614"/>
      <c r="AI37" s="614"/>
      <c r="AJ37" s="614"/>
      <c r="AK37" s="614"/>
      <c r="AL37" s="615" t="s">
        <v>179</v>
      </c>
      <c r="AM37" s="616"/>
      <c r="AN37" s="616"/>
      <c r="AO37" s="617"/>
      <c r="AQ37" s="673" t="s">
        <v>336</v>
      </c>
      <c r="AR37" s="674"/>
      <c r="AS37" s="674"/>
      <c r="AT37" s="674"/>
      <c r="AU37" s="674"/>
      <c r="AV37" s="674"/>
      <c r="AW37" s="674"/>
      <c r="AX37" s="674"/>
      <c r="AY37" s="675"/>
      <c r="AZ37" s="610">
        <v>550000</v>
      </c>
      <c r="BA37" s="611"/>
      <c r="BB37" s="611"/>
      <c r="BC37" s="611"/>
      <c r="BD37" s="631"/>
      <c r="BE37" s="631"/>
      <c r="BF37" s="656"/>
      <c r="BG37" s="607" t="s">
        <v>337</v>
      </c>
      <c r="BH37" s="608"/>
      <c r="BI37" s="608"/>
      <c r="BJ37" s="608"/>
      <c r="BK37" s="608"/>
      <c r="BL37" s="608"/>
      <c r="BM37" s="608"/>
      <c r="BN37" s="608"/>
      <c r="BO37" s="608"/>
      <c r="BP37" s="608"/>
      <c r="BQ37" s="608"/>
      <c r="BR37" s="608"/>
      <c r="BS37" s="608"/>
      <c r="BT37" s="608"/>
      <c r="BU37" s="609"/>
      <c r="BV37" s="610">
        <v>5160</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707641</v>
      </c>
      <c r="CS37" s="631"/>
      <c r="CT37" s="631"/>
      <c r="CU37" s="631"/>
      <c r="CV37" s="631"/>
      <c r="CW37" s="631"/>
      <c r="CX37" s="631"/>
      <c r="CY37" s="632"/>
      <c r="CZ37" s="615">
        <v>4.3</v>
      </c>
      <c r="DA37" s="643"/>
      <c r="DB37" s="643"/>
      <c r="DC37" s="645"/>
      <c r="DD37" s="619">
        <v>707641</v>
      </c>
      <c r="DE37" s="631"/>
      <c r="DF37" s="631"/>
      <c r="DG37" s="631"/>
      <c r="DH37" s="631"/>
      <c r="DI37" s="631"/>
      <c r="DJ37" s="631"/>
      <c r="DK37" s="632"/>
      <c r="DL37" s="619">
        <v>707620</v>
      </c>
      <c r="DM37" s="631"/>
      <c r="DN37" s="631"/>
      <c r="DO37" s="631"/>
      <c r="DP37" s="631"/>
      <c r="DQ37" s="631"/>
      <c r="DR37" s="631"/>
      <c r="DS37" s="631"/>
      <c r="DT37" s="631"/>
      <c r="DU37" s="631"/>
      <c r="DV37" s="632"/>
      <c r="DW37" s="615">
        <v>6.7</v>
      </c>
      <c r="DX37" s="643"/>
      <c r="DY37" s="643"/>
      <c r="DZ37" s="643"/>
      <c r="EA37" s="643"/>
      <c r="EB37" s="643"/>
      <c r="EC37" s="644"/>
    </row>
    <row r="38" spans="2:133" ht="11.25" customHeight="1" x14ac:dyDescent="0.15">
      <c r="B38" s="607" t="s">
        <v>339</v>
      </c>
      <c r="C38" s="608"/>
      <c r="D38" s="608"/>
      <c r="E38" s="608"/>
      <c r="F38" s="608"/>
      <c r="G38" s="608"/>
      <c r="H38" s="608"/>
      <c r="I38" s="608"/>
      <c r="J38" s="608"/>
      <c r="K38" s="608"/>
      <c r="L38" s="608"/>
      <c r="M38" s="608"/>
      <c r="N38" s="608"/>
      <c r="O38" s="608"/>
      <c r="P38" s="608"/>
      <c r="Q38" s="609"/>
      <c r="R38" s="610">
        <v>414000</v>
      </c>
      <c r="S38" s="611"/>
      <c r="T38" s="611"/>
      <c r="U38" s="611"/>
      <c r="V38" s="611"/>
      <c r="W38" s="611"/>
      <c r="X38" s="611"/>
      <c r="Y38" s="612"/>
      <c r="Z38" s="613">
        <v>2.4</v>
      </c>
      <c r="AA38" s="613"/>
      <c r="AB38" s="613"/>
      <c r="AC38" s="613"/>
      <c r="AD38" s="614" t="s">
        <v>179</v>
      </c>
      <c r="AE38" s="614"/>
      <c r="AF38" s="614"/>
      <c r="AG38" s="614"/>
      <c r="AH38" s="614"/>
      <c r="AI38" s="614"/>
      <c r="AJ38" s="614"/>
      <c r="AK38" s="614"/>
      <c r="AL38" s="615" t="s">
        <v>131</v>
      </c>
      <c r="AM38" s="616"/>
      <c r="AN38" s="616"/>
      <c r="AO38" s="617"/>
      <c r="AQ38" s="673" t="s">
        <v>340</v>
      </c>
      <c r="AR38" s="674"/>
      <c r="AS38" s="674"/>
      <c r="AT38" s="674"/>
      <c r="AU38" s="674"/>
      <c r="AV38" s="674"/>
      <c r="AW38" s="674"/>
      <c r="AX38" s="674"/>
      <c r="AY38" s="675"/>
      <c r="AZ38" s="610" t="s">
        <v>131</v>
      </c>
      <c r="BA38" s="611"/>
      <c r="BB38" s="611"/>
      <c r="BC38" s="611"/>
      <c r="BD38" s="631"/>
      <c r="BE38" s="631"/>
      <c r="BF38" s="656"/>
      <c r="BG38" s="607" t="s">
        <v>341</v>
      </c>
      <c r="BH38" s="608"/>
      <c r="BI38" s="608"/>
      <c r="BJ38" s="608"/>
      <c r="BK38" s="608"/>
      <c r="BL38" s="608"/>
      <c r="BM38" s="608"/>
      <c r="BN38" s="608"/>
      <c r="BO38" s="608"/>
      <c r="BP38" s="608"/>
      <c r="BQ38" s="608"/>
      <c r="BR38" s="608"/>
      <c r="BS38" s="608"/>
      <c r="BT38" s="608"/>
      <c r="BU38" s="609"/>
      <c r="BV38" s="610">
        <v>4281</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1205671</v>
      </c>
      <c r="CS38" s="611"/>
      <c r="CT38" s="611"/>
      <c r="CU38" s="611"/>
      <c r="CV38" s="611"/>
      <c r="CW38" s="611"/>
      <c r="CX38" s="611"/>
      <c r="CY38" s="612"/>
      <c r="CZ38" s="615">
        <v>7.3</v>
      </c>
      <c r="DA38" s="643"/>
      <c r="DB38" s="643"/>
      <c r="DC38" s="645"/>
      <c r="DD38" s="619">
        <v>1013776</v>
      </c>
      <c r="DE38" s="611"/>
      <c r="DF38" s="611"/>
      <c r="DG38" s="611"/>
      <c r="DH38" s="611"/>
      <c r="DI38" s="611"/>
      <c r="DJ38" s="611"/>
      <c r="DK38" s="612"/>
      <c r="DL38" s="619">
        <v>987911</v>
      </c>
      <c r="DM38" s="611"/>
      <c r="DN38" s="611"/>
      <c r="DO38" s="611"/>
      <c r="DP38" s="611"/>
      <c r="DQ38" s="611"/>
      <c r="DR38" s="611"/>
      <c r="DS38" s="611"/>
      <c r="DT38" s="611"/>
      <c r="DU38" s="611"/>
      <c r="DV38" s="612"/>
      <c r="DW38" s="615">
        <v>9.3000000000000007</v>
      </c>
      <c r="DX38" s="643"/>
      <c r="DY38" s="643"/>
      <c r="DZ38" s="643"/>
      <c r="EA38" s="643"/>
      <c r="EB38" s="643"/>
      <c r="EC38" s="644"/>
    </row>
    <row r="39" spans="2:133" ht="11.25" customHeight="1" x14ac:dyDescent="0.15">
      <c r="B39" s="607" t="s">
        <v>343</v>
      </c>
      <c r="C39" s="608"/>
      <c r="D39" s="608"/>
      <c r="E39" s="608"/>
      <c r="F39" s="608"/>
      <c r="G39" s="608"/>
      <c r="H39" s="608"/>
      <c r="I39" s="608"/>
      <c r="J39" s="608"/>
      <c r="K39" s="608"/>
      <c r="L39" s="608"/>
      <c r="M39" s="608"/>
      <c r="N39" s="608"/>
      <c r="O39" s="608"/>
      <c r="P39" s="608"/>
      <c r="Q39" s="609"/>
      <c r="R39" s="610" t="s">
        <v>179</v>
      </c>
      <c r="S39" s="611"/>
      <c r="T39" s="611"/>
      <c r="U39" s="611"/>
      <c r="V39" s="611"/>
      <c r="W39" s="611"/>
      <c r="X39" s="611"/>
      <c r="Y39" s="612"/>
      <c r="Z39" s="613" t="s">
        <v>131</v>
      </c>
      <c r="AA39" s="613"/>
      <c r="AB39" s="613"/>
      <c r="AC39" s="613"/>
      <c r="AD39" s="614" t="s">
        <v>132</v>
      </c>
      <c r="AE39" s="614"/>
      <c r="AF39" s="614"/>
      <c r="AG39" s="614"/>
      <c r="AH39" s="614"/>
      <c r="AI39" s="614"/>
      <c r="AJ39" s="614"/>
      <c r="AK39" s="614"/>
      <c r="AL39" s="615" t="s">
        <v>131</v>
      </c>
      <c r="AM39" s="616"/>
      <c r="AN39" s="616"/>
      <c r="AO39" s="617"/>
      <c r="AQ39" s="673" t="s">
        <v>344</v>
      </c>
      <c r="AR39" s="674"/>
      <c r="AS39" s="674"/>
      <c r="AT39" s="674"/>
      <c r="AU39" s="674"/>
      <c r="AV39" s="674"/>
      <c r="AW39" s="674"/>
      <c r="AX39" s="674"/>
      <c r="AY39" s="675"/>
      <c r="AZ39" s="610" t="s">
        <v>179</v>
      </c>
      <c r="BA39" s="611"/>
      <c r="BB39" s="611"/>
      <c r="BC39" s="611"/>
      <c r="BD39" s="631"/>
      <c r="BE39" s="631"/>
      <c r="BF39" s="656"/>
      <c r="BG39" s="607" t="s">
        <v>345</v>
      </c>
      <c r="BH39" s="608"/>
      <c r="BI39" s="608"/>
      <c r="BJ39" s="608"/>
      <c r="BK39" s="608"/>
      <c r="BL39" s="608"/>
      <c r="BM39" s="608"/>
      <c r="BN39" s="608"/>
      <c r="BO39" s="608"/>
      <c r="BP39" s="608"/>
      <c r="BQ39" s="608"/>
      <c r="BR39" s="608"/>
      <c r="BS39" s="608"/>
      <c r="BT39" s="608"/>
      <c r="BU39" s="609"/>
      <c r="BV39" s="610">
        <v>6420</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271954</v>
      </c>
      <c r="CS39" s="631"/>
      <c r="CT39" s="631"/>
      <c r="CU39" s="631"/>
      <c r="CV39" s="631"/>
      <c r="CW39" s="631"/>
      <c r="CX39" s="631"/>
      <c r="CY39" s="632"/>
      <c r="CZ39" s="615">
        <v>1.6</v>
      </c>
      <c r="DA39" s="643"/>
      <c r="DB39" s="643"/>
      <c r="DC39" s="645"/>
      <c r="DD39" s="619">
        <v>256500</v>
      </c>
      <c r="DE39" s="631"/>
      <c r="DF39" s="631"/>
      <c r="DG39" s="631"/>
      <c r="DH39" s="631"/>
      <c r="DI39" s="631"/>
      <c r="DJ39" s="631"/>
      <c r="DK39" s="632"/>
      <c r="DL39" s="619" t="s">
        <v>179</v>
      </c>
      <c r="DM39" s="631"/>
      <c r="DN39" s="631"/>
      <c r="DO39" s="631"/>
      <c r="DP39" s="631"/>
      <c r="DQ39" s="631"/>
      <c r="DR39" s="631"/>
      <c r="DS39" s="631"/>
      <c r="DT39" s="631"/>
      <c r="DU39" s="631"/>
      <c r="DV39" s="632"/>
      <c r="DW39" s="615" t="s">
        <v>131</v>
      </c>
      <c r="DX39" s="643"/>
      <c r="DY39" s="643"/>
      <c r="DZ39" s="643"/>
      <c r="EA39" s="643"/>
      <c r="EB39" s="643"/>
      <c r="EC39" s="644"/>
    </row>
    <row r="40" spans="2:133" ht="11.25" customHeight="1" x14ac:dyDescent="0.15">
      <c r="B40" s="607" t="s">
        <v>347</v>
      </c>
      <c r="C40" s="608"/>
      <c r="D40" s="608"/>
      <c r="E40" s="608"/>
      <c r="F40" s="608"/>
      <c r="G40" s="608"/>
      <c r="H40" s="608"/>
      <c r="I40" s="608"/>
      <c r="J40" s="608"/>
      <c r="K40" s="608"/>
      <c r="L40" s="608"/>
      <c r="M40" s="608"/>
      <c r="N40" s="608"/>
      <c r="O40" s="608"/>
      <c r="P40" s="608"/>
      <c r="Q40" s="609"/>
      <c r="R40" s="610" t="s">
        <v>179</v>
      </c>
      <c r="S40" s="611"/>
      <c r="T40" s="611"/>
      <c r="U40" s="611"/>
      <c r="V40" s="611"/>
      <c r="W40" s="611"/>
      <c r="X40" s="611"/>
      <c r="Y40" s="612"/>
      <c r="Z40" s="613" t="s">
        <v>179</v>
      </c>
      <c r="AA40" s="613"/>
      <c r="AB40" s="613"/>
      <c r="AC40" s="613"/>
      <c r="AD40" s="614" t="s">
        <v>131</v>
      </c>
      <c r="AE40" s="614"/>
      <c r="AF40" s="614"/>
      <c r="AG40" s="614"/>
      <c r="AH40" s="614"/>
      <c r="AI40" s="614"/>
      <c r="AJ40" s="614"/>
      <c r="AK40" s="614"/>
      <c r="AL40" s="615" t="s">
        <v>131</v>
      </c>
      <c r="AM40" s="616"/>
      <c r="AN40" s="616"/>
      <c r="AO40" s="617"/>
      <c r="AQ40" s="673" t="s">
        <v>348</v>
      </c>
      <c r="AR40" s="674"/>
      <c r="AS40" s="674"/>
      <c r="AT40" s="674"/>
      <c r="AU40" s="674"/>
      <c r="AV40" s="674"/>
      <c r="AW40" s="674"/>
      <c r="AX40" s="674"/>
      <c r="AY40" s="675"/>
      <c r="AZ40" s="610" t="s">
        <v>131</v>
      </c>
      <c r="BA40" s="611"/>
      <c r="BB40" s="611"/>
      <c r="BC40" s="611"/>
      <c r="BD40" s="631"/>
      <c r="BE40" s="631"/>
      <c r="BF40" s="656"/>
      <c r="BG40" s="660" t="s">
        <v>349</v>
      </c>
      <c r="BH40" s="661"/>
      <c r="BI40" s="661"/>
      <c r="BJ40" s="661"/>
      <c r="BK40" s="661"/>
      <c r="BL40" s="214"/>
      <c r="BM40" s="608" t="s">
        <v>350</v>
      </c>
      <c r="BN40" s="608"/>
      <c r="BO40" s="608"/>
      <c r="BP40" s="608"/>
      <c r="BQ40" s="608"/>
      <c r="BR40" s="608"/>
      <c r="BS40" s="608"/>
      <c r="BT40" s="608"/>
      <c r="BU40" s="609"/>
      <c r="BV40" s="610">
        <v>116</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t="s">
        <v>131</v>
      </c>
      <c r="CS40" s="611"/>
      <c r="CT40" s="611"/>
      <c r="CU40" s="611"/>
      <c r="CV40" s="611"/>
      <c r="CW40" s="611"/>
      <c r="CX40" s="611"/>
      <c r="CY40" s="612"/>
      <c r="CZ40" s="615" t="s">
        <v>179</v>
      </c>
      <c r="DA40" s="643"/>
      <c r="DB40" s="643"/>
      <c r="DC40" s="645"/>
      <c r="DD40" s="619" t="s">
        <v>131</v>
      </c>
      <c r="DE40" s="611"/>
      <c r="DF40" s="611"/>
      <c r="DG40" s="611"/>
      <c r="DH40" s="611"/>
      <c r="DI40" s="611"/>
      <c r="DJ40" s="611"/>
      <c r="DK40" s="612"/>
      <c r="DL40" s="619" t="s">
        <v>131</v>
      </c>
      <c r="DM40" s="611"/>
      <c r="DN40" s="611"/>
      <c r="DO40" s="611"/>
      <c r="DP40" s="611"/>
      <c r="DQ40" s="611"/>
      <c r="DR40" s="611"/>
      <c r="DS40" s="611"/>
      <c r="DT40" s="611"/>
      <c r="DU40" s="611"/>
      <c r="DV40" s="612"/>
      <c r="DW40" s="615" t="s">
        <v>131</v>
      </c>
      <c r="DX40" s="643"/>
      <c r="DY40" s="643"/>
      <c r="DZ40" s="643"/>
      <c r="EA40" s="643"/>
      <c r="EB40" s="643"/>
      <c r="EC40" s="644"/>
    </row>
    <row r="41" spans="2:133" ht="11.25" customHeight="1" x14ac:dyDescent="0.15">
      <c r="B41" s="633" t="s">
        <v>352</v>
      </c>
      <c r="C41" s="634"/>
      <c r="D41" s="634"/>
      <c r="E41" s="634"/>
      <c r="F41" s="634"/>
      <c r="G41" s="634"/>
      <c r="H41" s="634"/>
      <c r="I41" s="634"/>
      <c r="J41" s="634"/>
      <c r="K41" s="634"/>
      <c r="L41" s="634"/>
      <c r="M41" s="634"/>
      <c r="N41" s="634"/>
      <c r="O41" s="634"/>
      <c r="P41" s="634"/>
      <c r="Q41" s="635"/>
      <c r="R41" s="682">
        <v>17154002</v>
      </c>
      <c r="S41" s="683"/>
      <c r="T41" s="683"/>
      <c r="U41" s="683"/>
      <c r="V41" s="683"/>
      <c r="W41" s="683"/>
      <c r="X41" s="683"/>
      <c r="Y41" s="687"/>
      <c r="Z41" s="688">
        <v>100</v>
      </c>
      <c r="AA41" s="688"/>
      <c r="AB41" s="688"/>
      <c r="AC41" s="688"/>
      <c r="AD41" s="689">
        <v>10627846</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237041</v>
      </c>
      <c r="BA41" s="611"/>
      <c r="BB41" s="611"/>
      <c r="BC41" s="611"/>
      <c r="BD41" s="631"/>
      <c r="BE41" s="631"/>
      <c r="BF41" s="656"/>
      <c r="BG41" s="660"/>
      <c r="BH41" s="661"/>
      <c r="BI41" s="661"/>
      <c r="BJ41" s="661"/>
      <c r="BK41" s="661"/>
      <c r="BL41" s="214"/>
      <c r="BM41" s="608" t="s">
        <v>354</v>
      </c>
      <c r="BN41" s="608"/>
      <c r="BO41" s="608"/>
      <c r="BP41" s="608"/>
      <c r="BQ41" s="608"/>
      <c r="BR41" s="608"/>
      <c r="BS41" s="608"/>
      <c r="BT41" s="608"/>
      <c r="BU41" s="609"/>
      <c r="BV41" s="610" t="s">
        <v>132</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131</v>
      </c>
      <c r="CS41" s="631"/>
      <c r="CT41" s="631"/>
      <c r="CU41" s="631"/>
      <c r="CV41" s="631"/>
      <c r="CW41" s="631"/>
      <c r="CX41" s="631"/>
      <c r="CY41" s="632"/>
      <c r="CZ41" s="615" t="s">
        <v>132</v>
      </c>
      <c r="DA41" s="643"/>
      <c r="DB41" s="643"/>
      <c r="DC41" s="645"/>
      <c r="DD41" s="619" t="s">
        <v>131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356</v>
      </c>
      <c r="AR42" s="680"/>
      <c r="AS42" s="680"/>
      <c r="AT42" s="680"/>
      <c r="AU42" s="680"/>
      <c r="AV42" s="680"/>
      <c r="AW42" s="680"/>
      <c r="AX42" s="680"/>
      <c r="AY42" s="681"/>
      <c r="AZ42" s="682">
        <v>968630</v>
      </c>
      <c r="BA42" s="683"/>
      <c r="BB42" s="683"/>
      <c r="BC42" s="683"/>
      <c r="BD42" s="669"/>
      <c r="BE42" s="669"/>
      <c r="BF42" s="671"/>
      <c r="BG42" s="662"/>
      <c r="BH42" s="663"/>
      <c r="BI42" s="663"/>
      <c r="BJ42" s="663"/>
      <c r="BK42" s="663"/>
      <c r="BL42" s="215"/>
      <c r="BM42" s="634" t="s">
        <v>357</v>
      </c>
      <c r="BN42" s="634"/>
      <c r="BO42" s="634"/>
      <c r="BP42" s="634"/>
      <c r="BQ42" s="634"/>
      <c r="BR42" s="634"/>
      <c r="BS42" s="634"/>
      <c r="BT42" s="634"/>
      <c r="BU42" s="635"/>
      <c r="BV42" s="682">
        <v>359</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2207930</v>
      </c>
      <c r="CS42" s="631"/>
      <c r="CT42" s="631"/>
      <c r="CU42" s="631"/>
      <c r="CV42" s="631"/>
      <c r="CW42" s="631"/>
      <c r="CX42" s="631"/>
      <c r="CY42" s="632"/>
      <c r="CZ42" s="615">
        <v>13.3</v>
      </c>
      <c r="DA42" s="643"/>
      <c r="DB42" s="643"/>
      <c r="DC42" s="645"/>
      <c r="DD42" s="619">
        <v>1367537</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359</v>
      </c>
      <c r="CD43" s="607" t="s">
        <v>360</v>
      </c>
      <c r="CE43" s="608"/>
      <c r="CF43" s="608"/>
      <c r="CG43" s="608"/>
      <c r="CH43" s="608"/>
      <c r="CI43" s="608"/>
      <c r="CJ43" s="608"/>
      <c r="CK43" s="608"/>
      <c r="CL43" s="608"/>
      <c r="CM43" s="608"/>
      <c r="CN43" s="608"/>
      <c r="CO43" s="608"/>
      <c r="CP43" s="608"/>
      <c r="CQ43" s="609"/>
      <c r="CR43" s="610">
        <v>66408</v>
      </c>
      <c r="CS43" s="631"/>
      <c r="CT43" s="631"/>
      <c r="CU43" s="631"/>
      <c r="CV43" s="631"/>
      <c r="CW43" s="631"/>
      <c r="CX43" s="631"/>
      <c r="CY43" s="632"/>
      <c r="CZ43" s="615">
        <v>0.4</v>
      </c>
      <c r="DA43" s="643"/>
      <c r="DB43" s="643"/>
      <c r="DC43" s="645"/>
      <c r="DD43" s="619">
        <v>66408</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309</v>
      </c>
      <c r="CE44" s="649"/>
      <c r="CF44" s="607" t="s">
        <v>362</v>
      </c>
      <c r="CG44" s="608"/>
      <c r="CH44" s="608"/>
      <c r="CI44" s="608"/>
      <c r="CJ44" s="608"/>
      <c r="CK44" s="608"/>
      <c r="CL44" s="608"/>
      <c r="CM44" s="608"/>
      <c r="CN44" s="608"/>
      <c r="CO44" s="608"/>
      <c r="CP44" s="608"/>
      <c r="CQ44" s="609"/>
      <c r="CR44" s="610">
        <v>2126176</v>
      </c>
      <c r="CS44" s="611"/>
      <c r="CT44" s="611"/>
      <c r="CU44" s="611"/>
      <c r="CV44" s="611"/>
      <c r="CW44" s="611"/>
      <c r="CX44" s="611"/>
      <c r="CY44" s="612"/>
      <c r="CZ44" s="615">
        <v>12.8</v>
      </c>
      <c r="DA44" s="616"/>
      <c r="DB44" s="616"/>
      <c r="DC44" s="622"/>
      <c r="DD44" s="619">
        <v>1367537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364</v>
      </c>
      <c r="CG45" s="608"/>
      <c r="CH45" s="608"/>
      <c r="CI45" s="608"/>
      <c r="CJ45" s="608"/>
      <c r="CK45" s="608"/>
      <c r="CL45" s="608"/>
      <c r="CM45" s="608"/>
      <c r="CN45" s="608"/>
      <c r="CO45" s="608"/>
      <c r="CP45" s="608"/>
      <c r="CQ45" s="609"/>
      <c r="CR45" s="610">
        <v>533763</v>
      </c>
      <c r="CS45" s="631"/>
      <c r="CT45" s="631"/>
      <c r="CU45" s="631"/>
      <c r="CV45" s="631"/>
      <c r="CW45" s="631"/>
      <c r="CX45" s="631"/>
      <c r="CY45" s="632"/>
      <c r="CZ45" s="615">
        <v>3.2</v>
      </c>
      <c r="DA45" s="643"/>
      <c r="DB45" s="643"/>
      <c r="DC45" s="645"/>
      <c r="DD45" s="619">
        <v>201523</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365</v>
      </c>
      <c r="CG46" s="608"/>
      <c r="CH46" s="608"/>
      <c r="CI46" s="608"/>
      <c r="CJ46" s="608"/>
      <c r="CK46" s="608"/>
      <c r="CL46" s="608"/>
      <c r="CM46" s="608"/>
      <c r="CN46" s="608"/>
      <c r="CO46" s="608"/>
      <c r="CP46" s="608"/>
      <c r="CQ46" s="609"/>
      <c r="CR46" s="610">
        <v>1584741</v>
      </c>
      <c r="CS46" s="611"/>
      <c r="CT46" s="611"/>
      <c r="CU46" s="611"/>
      <c r="CV46" s="611"/>
      <c r="CW46" s="611"/>
      <c r="CX46" s="611"/>
      <c r="CY46" s="612"/>
      <c r="CZ46" s="615">
        <v>9.6</v>
      </c>
      <c r="DA46" s="616"/>
      <c r="DB46" s="616"/>
      <c r="DC46" s="622"/>
      <c r="DD46" s="619">
        <v>1158342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366</v>
      </c>
      <c r="CG47" s="608"/>
      <c r="CH47" s="608"/>
      <c r="CI47" s="608"/>
      <c r="CJ47" s="608"/>
      <c r="CK47" s="608"/>
      <c r="CL47" s="608"/>
      <c r="CM47" s="608"/>
      <c r="CN47" s="608"/>
      <c r="CO47" s="608"/>
      <c r="CP47" s="608"/>
      <c r="CQ47" s="609"/>
      <c r="CR47" s="610">
        <v>81754</v>
      </c>
      <c r="CS47" s="631"/>
      <c r="CT47" s="631"/>
      <c r="CU47" s="631"/>
      <c r="CV47" s="631"/>
      <c r="CW47" s="631"/>
      <c r="CX47" s="631"/>
      <c r="CY47" s="632"/>
      <c r="CZ47" s="615">
        <v>0.5</v>
      </c>
      <c r="DA47" s="643"/>
      <c r="DB47" s="643"/>
      <c r="DC47" s="645"/>
      <c r="DD47" s="619" t="s">
        <v>131</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367</v>
      </c>
      <c r="CG48" s="608"/>
      <c r="CH48" s="608"/>
      <c r="CI48" s="608"/>
      <c r="CJ48" s="608"/>
      <c r="CK48" s="608"/>
      <c r="CL48" s="608"/>
      <c r="CM48" s="608"/>
      <c r="CN48" s="608"/>
      <c r="CO48" s="608"/>
      <c r="CP48" s="608"/>
      <c r="CQ48" s="609"/>
      <c r="CR48" s="610" t="s">
        <v>131</v>
      </c>
      <c r="CS48" s="611"/>
      <c r="CT48" s="611"/>
      <c r="CU48" s="611"/>
      <c r="CV48" s="611"/>
      <c r="CW48" s="611"/>
      <c r="CX48" s="611"/>
      <c r="CY48" s="612"/>
      <c r="CZ48" s="615" t="s">
        <v>132</v>
      </c>
      <c r="DA48" s="616"/>
      <c r="DB48" s="616"/>
      <c r="DC48" s="622"/>
      <c r="DD48" s="619" t="s">
        <v>132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368</v>
      </c>
      <c r="CE49" s="634"/>
      <c r="CF49" s="634"/>
      <c r="CG49" s="634"/>
      <c r="CH49" s="634"/>
      <c r="CI49" s="634"/>
      <c r="CJ49" s="634"/>
      <c r="CK49" s="634"/>
      <c r="CL49" s="634"/>
      <c r="CM49" s="634"/>
      <c r="CN49" s="634"/>
      <c r="CO49" s="634"/>
      <c r="CP49" s="634"/>
      <c r="CQ49" s="635"/>
      <c r="CR49" s="682">
        <v>16550405</v>
      </c>
      <c r="CS49" s="669"/>
      <c r="CT49" s="669"/>
      <c r="CU49" s="669"/>
      <c r="CV49" s="669"/>
      <c r="CW49" s="669"/>
      <c r="CX49" s="669"/>
      <c r="CY49" s="698"/>
      <c r="CZ49" s="690">
        <v>100</v>
      </c>
      <c r="DA49" s="699"/>
      <c r="DB49" s="699"/>
      <c r="DC49" s="700"/>
      <c r="DD49" s="701">
        <v>11826314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5DSPbLP2RIDaf5W20Jw6md9SNYvvXRF1Su2H+6C4fssJJmXkk+MvasJPu/0N+apMU+IGximAsdjgXO+k5sAgUA==" saltValue="opvhQ0BnWvU6rlpTuEg4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391</v>
      </c>
      <c r="C7" s="737"/>
      <c r="D7" s="737"/>
      <c r="E7" s="737"/>
      <c r="F7" s="737"/>
      <c r="G7" s="737"/>
      <c r="H7" s="737"/>
      <c r="I7" s="737"/>
      <c r="J7" s="737"/>
      <c r="K7" s="737"/>
      <c r="L7" s="737"/>
      <c r="M7" s="737"/>
      <c r="N7" s="737"/>
      <c r="O7" s="737"/>
      <c r="P7" s="738"/>
      <c r="Q7" s="739">
        <v>17154</v>
      </c>
      <c r="R7" s="740"/>
      <c r="S7" s="740"/>
      <c r="T7" s="740"/>
      <c r="U7" s="740"/>
      <c r="V7" s="740">
        <v>16550</v>
      </c>
      <c r="W7" s="740"/>
      <c r="X7" s="740"/>
      <c r="Y7" s="740"/>
      <c r="Z7" s="740"/>
      <c r="AA7" s="740">
        <v>604</v>
      </c>
      <c r="AB7" s="740"/>
      <c r="AC7" s="740"/>
      <c r="AD7" s="740"/>
      <c r="AE7" s="741"/>
      <c r="AF7" s="742">
        <v>553</v>
      </c>
      <c r="AG7" s="743"/>
      <c r="AH7" s="743"/>
      <c r="AI7" s="743"/>
      <c r="AJ7" s="744"/>
      <c r="AK7" s="745">
        <v>247</v>
      </c>
      <c r="AL7" s="746"/>
      <c r="AM7" s="746"/>
      <c r="AN7" s="746"/>
      <c r="AO7" s="746"/>
      <c r="AP7" s="746">
        <v>2583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392</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t="s">
        <v>593</v>
      </c>
      <c r="AB8" s="771"/>
      <c r="AC8" s="771"/>
      <c r="AD8" s="771"/>
      <c r="AE8" s="772"/>
      <c r="AF8" s="773" t="s">
        <v>393</v>
      </c>
      <c r="AG8" s="774"/>
      <c r="AH8" s="774"/>
      <c r="AI8" s="774"/>
      <c r="AJ8" s="775"/>
      <c r="AK8" s="756" t="s">
        <v>593</v>
      </c>
      <c r="AL8" s="757"/>
      <c r="AM8" s="757"/>
      <c r="AN8" s="757"/>
      <c r="AO8" s="757"/>
      <c r="AP8" s="757" t="s">
        <v>593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395</v>
      </c>
      <c r="B23" s="776" t="s">
        <v>396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553</v>
      </c>
      <c r="AG23" s="780"/>
      <c r="AH23" s="780"/>
      <c r="AI23" s="780"/>
      <c r="AJ23" s="783"/>
      <c r="AK23" s="784"/>
      <c r="AL23" s="785"/>
      <c r="AM23" s="785"/>
      <c r="AN23" s="785"/>
      <c r="AO23" s="785"/>
      <c r="AP23" s="780"/>
      <c r="AQ23" s="780"/>
      <c r="AR23" s="780"/>
      <c r="AS23" s="780"/>
      <c r="AT23" s="780"/>
      <c r="AU23" s="796"/>
      <c r="AV23" s="796"/>
      <c r="AW23" s="796"/>
      <c r="AX23" s="796"/>
      <c r="AY23" s="797"/>
      <c r="AZ23" s="798" t="s">
        <v>393</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374</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381</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407</v>
      </c>
      <c r="C28" s="737"/>
      <c r="D28" s="737"/>
      <c r="E28" s="737"/>
      <c r="F28" s="737"/>
      <c r="G28" s="737"/>
      <c r="H28" s="737"/>
      <c r="I28" s="737"/>
      <c r="J28" s="737"/>
      <c r="K28" s="737"/>
      <c r="L28" s="737"/>
      <c r="M28" s="737"/>
      <c r="N28" s="737"/>
      <c r="O28" s="737"/>
      <c r="P28" s="738"/>
      <c r="Q28" s="809">
        <v>3503</v>
      </c>
      <c r="R28" s="810"/>
      <c r="S28" s="810"/>
      <c r="T28" s="810"/>
      <c r="U28" s="810"/>
      <c r="V28" s="810">
        <v>3479</v>
      </c>
      <c r="W28" s="810"/>
      <c r="X28" s="810"/>
      <c r="Y28" s="810"/>
      <c r="Z28" s="810"/>
      <c r="AA28" s="810">
        <v>25</v>
      </c>
      <c r="AB28" s="810"/>
      <c r="AC28" s="810"/>
      <c r="AD28" s="810"/>
      <c r="AE28" s="811"/>
      <c r="AF28" s="812">
        <v>25</v>
      </c>
      <c r="AG28" s="810"/>
      <c r="AH28" s="810"/>
      <c r="AI28" s="810"/>
      <c r="AJ28" s="813"/>
      <c r="AK28" s="814" t="s">
        <v>593</v>
      </c>
      <c r="AL28" s="815"/>
      <c r="AM28" s="815"/>
      <c r="AN28" s="815"/>
      <c r="AO28" s="815"/>
      <c r="AP28" s="815" t="s">
        <v>593</v>
      </c>
      <c r="AQ28" s="815"/>
      <c r="AR28" s="815"/>
      <c r="AS28" s="815"/>
      <c r="AT28" s="815"/>
      <c r="AU28" s="815" t="s">
        <v>593</v>
      </c>
      <c r="AV28" s="815"/>
      <c r="AW28" s="815"/>
      <c r="AX28" s="815"/>
      <c r="AY28" s="815"/>
      <c r="AZ28" s="816" t="s">
        <v>593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408</v>
      </c>
      <c r="C29" s="768"/>
      <c r="D29" s="768"/>
      <c r="E29" s="768"/>
      <c r="F29" s="768"/>
      <c r="G29" s="768"/>
      <c r="H29" s="768"/>
      <c r="I29" s="768"/>
      <c r="J29" s="768"/>
      <c r="K29" s="768"/>
      <c r="L29" s="768"/>
      <c r="M29" s="768"/>
      <c r="N29" s="768"/>
      <c r="O29" s="768"/>
      <c r="P29" s="769"/>
      <c r="Q29" s="770">
        <v>2996</v>
      </c>
      <c r="R29" s="771"/>
      <c r="S29" s="771"/>
      <c r="T29" s="771"/>
      <c r="U29" s="771"/>
      <c r="V29" s="771">
        <v>2924</v>
      </c>
      <c r="W29" s="771"/>
      <c r="X29" s="771"/>
      <c r="Y29" s="771"/>
      <c r="Z29" s="771"/>
      <c r="AA29" s="771">
        <v>71</v>
      </c>
      <c r="AB29" s="771"/>
      <c r="AC29" s="771"/>
      <c r="AD29" s="771"/>
      <c r="AE29" s="772"/>
      <c r="AF29" s="773">
        <v>71</v>
      </c>
      <c r="AG29" s="774"/>
      <c r="AH29" s="774"/>
      <c r="AI29" s="774"/>
      <c r="AJ29" s="775"/>
      <c r="AK29" s="821" t="s">
        <v>593</v>
      </c>
      <c r="AL29" s="817"/>
      <c r="AM29" s="817"/>
      <c r="AN29" s="817"/>
      <c r="AO29" s="817"/>
      <c r="AP29" s="817" t="s">
        <v>593</v>
      </c>
      <c r="AQ29" s="817"/>
      <c r="AR29" s="817"/>
      <c r="AS29" s="817"/>
      <c r="AT29" s="817"/>
      <c r="AU29" s="817" t="s">
        <v>593</v>
      </c>
      <c r="AV29" s="817"/>
      <c r="AW29" s="817"/>
      <c r="AX29" s="817"/>
      <c r="AY29" s="817"/>
      <c r="AZ29" s="818" t="s">
        <v>593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409</v>
      </c>
      <c r="C30" s="768"/>
      <c r="D30" s="768"/>
      <c r="E30" s="768"/>
      <c r="F30" s="768"/>
      <c r="G30" s="768"/>
      <c r="H30" s="768"/>
      <c r="I30" s="768"/>
      <c r="J30" s="768"/>
      <c r="K30" s="768"/>
      <c r="L30" s="768"/>
      <c r="M30" s="768"/>
      <c r="N30" s="768"/>
      <c r="O30" s="768"/>
      <c r="P30" s="769"/>
      <c r="Q30" s="770">
        <v>889</v>
      </c>
      <c r="R30" s="771"/>
      <c r="S30" s="771"/>
      <c r="T30" s="771"/>
      <c r="U30" s="771"/>
      <c r="V30" s="771">
        <v>878</v>
      </c>
      <c r="W30" s="771"/>
      <c r="X30" s="771"/>
      <c r="Y30" s="771"/>
      <c r="Z30" s="771"/>
      <c r="AA30" s="771">
        <v>11</v>
      </c>
      <c r="AB30" s="771"/>
      <c r="AC30" s="771"/>
      <c r="AD30" s="771"/>
      <c r="AE30" s="772"/>
      <c r="AF30" s="773">
        <v>11</v>
      </c>
      <c r="AG30" s="774"/>
      <c r="AH30" s="774"/>
      <c r="AI30" s="774"/>
      <c r="AJ30" s="775"/>
      <c r="AK30" s="821" t="s">
        <v>593</v>
      </c>
      <c r="AL30" s="817"/>
      <c r="AM30" s="817"/>
      <c r="AN30" s="817"/>
      <c r="AO30" s="817"/>
      <c r="AP30" s="817" t="s">
        <v>593</v>
      </c>
      <c r="AQ30" s="817"/>
      <c r="AR30" s="817"/>
      <c r="AS30" s="817"/>
      <c r="AT30" s="817"/>
      <c r="AU30" s="817" t="s">
        <v>593</v>
      </c>
      <c r="AV30" s="817"/>
      <c r="AW30" s="817"/>
      <c r="AX30" s="817"/>
      <c r="AY30" s="817"/>
      <c r="AZ30" s="818" t="s">
        <v>593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410</v>
      </c>
      <c r="C31" s="768"/>
      <c r="D31" s="768"/>
      <c r="E31" s="768"/>
      <c r="F31" s="768"/>
      <c r="G31" s="768"/>
      <c r="H31" s="768"/>
      <c r="I31" s="768"/>
      <c r="J31" s="768"/>
      <c r="K31" s="768"/>
      <c r="L31" s="768"/>
      <c r="M31" s="768"/>
      <c r="N31" s="768"/>
      <c r="O31" s="768"/>
      <c r="P31" s="769"/>
      <c r="Q31" s="770">
        <v>509</v>
      </c>
      <c r="R31" s="771"/>
      <c r="S31" s="771"/>
      <c r="T31" s="771"/>
      <c r="U31" s="771"/>
      <c r="V31" s="771">
        <v>417</v>
      </c>
      <c r="W31" s="771"/>
      <c r="X31" s="771"/>
      <c r="Y31" s="771"/>
      <c r="Z31" s="771"/>
      <c r="AA31" s="771">
        <v>92</v>
      </c>
      <c r="AB31" s="771"/>
      <c r="AC31" s="771"/>
      <c r="AD31" s="771"/>
      <c r="AE31" s="772"/>
      <c r="AF31" s="773">
        <v>1449</v>
      </c>
      <c r="AG31" s="774"/>
      <c r="AH31" s="774"/>
      <c r="AI31" s="774"/>
      <c r="AJ31" s="775"/>
      <c r="AK31" s="821" t="s">
        <v>593</v>
      </c>
      <c r="AL31" s="817"/>
      <c r="AM31" s="817"/>
      <c r="AN31" s="817"/>
      <c r="AO31" s="817"/>
      <c r="AP31" s="817">
        <v>3</v>
      </c>
      <c r="AQ31" s="817"/>
      <c r="AR31" s="817"/>
      <c r="AS31" s="817"/>
      <c r="AT31" s="817"/>
      <c r="AU31" s="817" t="s">
        <v>593</v>
      </c>
      <c r="AV31" s="817"/>
      <c r="AW31" s="817"/>
      <c r="AX31" s="817"/>
      <c r="AY31" s="817"/>
      <c r="AZ31" s="818" t="s">
        <v>593</v>
      </c>
      <c r="BA31" s="818"/>
      <c r="BB31" s="818"/>
      <c r="BC31" s="818"/>
      <c r="BD31" s="818"/>
      <c r="BE31" s="819" t="s">
        <v>411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412</v>
      </c>
      <c r="C32" s="768"/>
      <c r="D32" s="768"/>
      <c r="E32" s="768"/>
      <c r="F32" s="768"/>
      <c r="G32" s="768"/>
      <c r="H32" s="768"/>
      <c r="I32" s="768"/>
      <c r="J32" s="768"/>
      <c r="K32" s="768"/>
      <c r="L32" s="768"/>
      <c r="M32" s="768"/>
      <c r="N32" s="768"/>
      <c r="O32" s="768"/>
      <c r="P32" s="769"/>
      <c r="Q32" s="770">
        <v>830</v>
      </c>
      <c r="R32" s="771"/>
      <c r="S32" s="771"/>
      <c r="T32" s="771"/>
      <c r="U32" s="771"/>
      <c r="V32" s="771">
        <v>769</v>
      </c>
      <c r="W32" s="771"/>
      <c r="X32" s="771"/>
      <c r="Y32" s="771"/>
      <c r="Z32" s="771"/>
      <c r="AA32" s="771">
        <v>61</v>
      </c>
      <c r="AB32" s="771"/>
      <c r="AC32" s="771"/>
      <c r="AD32" s="771"/>
      <c r="AE32" s="772"/>
      <c r="AF32" s="773">
        <v>525</v>
      </c>
      <c r="AG32" s="774"/>
      <c r="AH32" s="774"/>
      <c r="AI32" s="774"/>
      <c r="AJ32" s="775"/>
      <c r="AK32" s="821" t="s">
        <v>593</v>
      </c>
      <c r="AL32" s="817"/>
      <c r="AM32" s="817"/>
      <c r="AN32" s="817"/>
      <c r="AO32" s="817"/>
      <c r="AP32" s="817">
        <v>2336</v>
      </c>
      <c r="AQ32" s="817"/>
      <c r="AR32" s="817"/>
      <c r="AS32" s="817"/>
      <c r="AT32" s="817"/>
      <c r="AU32" s="817">
        <v>2285</v>
      </c>
      <c r="AV32" s="817"/>
      <c r="AW32" s="817"/>
      <c r="AX32" s="817"/>
      <c r="AY32" s="817"/>
      <c r="AZ32" s="818" t="s">
        <v>593</v>
      </c>
      <c r="BA32" s="818"/>
      <c r="BB32" s="818"/>
      <c r="BC32" s="818"/>
      <c r="BD32" s="818"/>
      <c r="BE32" s="819" t="s">
        <v>411</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395</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2081</v>
      </c>
      <c r="AG63" s="831"/>
      <c r="AH63" s="831"/>
      <c r="AI63" s="831"/>
      <c r="AJ63" s="832"/>
      <c r="AK63" s="833"/>
      <c r="AL63" s="828"/>
      <c r="AM63" s="828"/>
      <c r="AN63" s="828"/>
      <c r="AO63" s="828"/>
      <c r="AP63" s="831">
        <v>2339</v>
      </c>
      <c r="AQ63" s="831"/>
      <c r="AR63" s="831"/>
      <c r="AS63" s="831"/>
      <c r="AT63" s="831"/>
      <c r="AU63" s="831">
        <v>2285</v>
      </c>
      <c r="AV63" s="831"/>
      <c r="AW63" s="831"/>
      <c r="AX63" s="831"/>
      <c r="AY63" s="831"/>
      <c r="AZ63" s="835"/>
      <c r="BA63" s="835"/>
      <c r="BB63" s="835"/>
      <c r="BC63" s="835"/>
      <c r="BD63" s="835"/>
      <c r="BE63" s="836"/>
      <c r="BF63" s="836"/>
      <c r="BG63" s="836"/>
      <c r="BH63" s="836"/>
      <c r="BI63" s="837"/>
      <c r="BJ63" s="838" t="s">
        <v>415</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417</v>
      </c>
      <c r="B66" s="715"/>
      <c r="C66" s="715"/>
      <c r="D66" s="715"/>
      <c r="E66" s="715"/>
      <c r="F66" s="715"/>
      <c r="G66" s="715"/>
      <c r="H66" s="715"/>
      <c r="I66" s="715"/>
      <c r="J66" s="715"/>
      <c r="K66" s="715"/>
      <c r="L66" s="715"/>
      <c r="M66" s="715"/>
      <c r="N66" s="715"/>
      <c r="O66" s="715"/>
      <c r="P66" s="716"/>
      <c r="Q66" s="720" t="s">
        <v>418</v>
      </c>
      <c r="R66" s="721"/>
      <c r="S66" s="721"/>
      <c r="T66" s="721"/>
      <c r="U66" s="722"/>
      <c r="V66" s="720" t="s">
        <v>419</v>
      </c>
      <c r="W66" s="721"/>
      <c r="X66" s="721"/>
      <c r="Y66" s="721"/>
      <c r="Z66" s="722"/>
      <c r="AA66" s="720" t="s">
        <v>420</v>
      </c>
      <c r="AB66" s="721"/>
      <c r="AC66" s="721"/>
      <c r="AD66" s="721"/>
      <c r="AE66" s="722"/>
      <c r="AF66" s="841" t="s">
        <v>421</v>
      </c>
      <c r="AG66" s="802"/>
      <c r="AH66" s="802"/>
      <c r="AI66" s="802"/>
      <c r="AJ66" s="842"/>
      <c r="AK66" s="720" t="s">
        <v>422</v>
      </c>
      <c r="AL66" s="715"/>
      <c r="AM66" s="715"/>
      <c r="AN66" s="715"/>
      <c r="AO66" s="716"/>
      <c r="AP66" s="720" t="s">
        <v>423</v>
      </c>
      <c r="AQ66" s="721"/>
      <c r="AR66" s="721"/>
      <c r="AS66" s="721"/>
      <c r="AT66" s="722"/>
      <c r="AU66" s="720" t="s">
        <v>424</v>
      </c>
      <c r="AV66" s="721"/>
      <c r="AW66" s="721"/>
      <c r="AX66" s="721"/>
      <c r="AY66" s="722"/>
      <c r="AZ66" s="720" t="s">
        <v>381</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594</v>
      </c>
      <c r="C68" s="857"/>
      <c r="D68" s="857"/>
      <c r="E68" s="857"/>
      <c r="F68" s="857"/>
      <c r="G68" s="857"/>
      <c r="H68" s="857"/>
      <c r="I68" s="857"/>
      <c r="J68" s="857"/>
      <c r="K68" s="857"/>
      <c r="L68" s="857"/>
      <c r="M68" s="857"/>
      <c r="N68" s="857"/>
      <c r="O68" s="857"/>
      <c r="P68" s="858"/>
      <c r="Q68" s="859">
        <v>4657</v>
      </c>
      <c r="R68" s="853"/>
      <c r="S68" s="853"/>
      <c r="T68" s="853"/>
      <c r="U68" s="853"/>
      <c r="V68" s="853">
        <v>4588</v>
      </c>
      <c r="W68" s="853"/>
      <c r="X68" s="853"/>
      <c r="Y68" s="853"/>
      <c r="Z68" s="853"/>
      <c r="AA68" s="853">
        <v>69</v>
      </c>
      <c r="AB68" s="853"/>
      <c r="AC68" s="853"/>
      <c r="AD68" s="853"/>
      <c r="AE68" s="853"/>
      <c r="AF68" s="853">
        <v>69</v>
      </c>
      <c r="AG68" s="853"/>
      <c r="AH68" s="853"/>
      <c r="AI68" s="853"/>
      <c r="AJ68" s="853"/>
      <c r="AK68" s="853" t="s">
        <v>593</v>
      </c>
      <c r="AL68" s="853"/>
      <c r="AM68" s="853"/>
      <c r="AN68" s="853"/>
      <c r="AO68" s="853"/>
      <c r="AP68" s="853" t="s">
        <v>593</v>
      </c>
      <c r="AQ68" s="853"/>
      <c r="AR68" s="853"/>
      <c r="AS68" s="853"/>
      <c r="AT68" s="853"/>
      <c r="AU68" s="853" t="s">
        <v>593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595</v>
      </c>
      <c r="C69" s="861"/>
      <c r="D69" s="861"/>
      <c r="E69" s="861"/>
      <c r="F69" s="861"/>
      <c r="G69" s="861"/>
      <c r="H69" s="861"/>
      <c r="I69" s="861"/>
      <c r="J69" s="861"/>
      <c r="K69" s="861"/>
      <c r="L69" s="861"/>
      <c r="M69" s="861"/>
      <c r="N69" s="861"/>
      <c r="O69" s="861"/>
      <c r="P69" s="862"/>
      <c r="Q69" s="863">
        <v>344</v>
      </c>
      <c r="R69" s="817"/>
      <c r="S69" s="817"/>
      <c r="T69" s="817"/>
      <c r="U69" s="817"/>
      <c r="V69" s="817">
        <v>312</v>
      </c>
      <c r="W69" s="817"/>
      <c r="X69" s="817"/>
      <c r="Y69" s="817"/>
      <c r="Z69" s="817"/>
      <c r="AA69" s="817">
        <v>32</v>
      </c>
      <c r="AB69" s="817"/>
      <c r="AC69" s="817"/>
      <c r="AD69" s="817"/>
      <c r="AE69" s="817"/>
      <c r="AF69" s="817">
        <v>32</v>
      </c>
      <c r="AG69" s="817"/>
      <c r="AH69" s="817"/>
      <c r="AI69" s="817"/>
      <c r="AJ69" s="817"/>
      <c r="AK69" s="817" t="s">
        <v>593</v>
      </c>
      <c r="AL69" s="817"/>
      <c r="AM69" s="817"/>
      <c r="AN69" s="817"/>
      <c r="AO69" s="817"/>
      <c r="AP69" s="817" t="s">
        <v>593</v>
      </c>
      <c r="AQ69" s="817"/>
      <c r="AR69" s="817"/>
      <c r="AS69" s="817"/>
      <c r="AT69" s="817"/>
      <c r="AU69" s="817" t="s">
        <v>593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596</v>
      </c>
      <c r="C70" s="861"/>
      <c r="D70" s="861"/>
      <c r="E70" s="861"/>
      <c r="F70" s="861"/>
      <c r="G70" s="861"/>
      <c r="H70" s="861"/>
      <c r="I70" s="861"/>
      <c r="J70" s="861"/>
      <c r="K70" s="861"/>
      <c r="L70" s="861"/>
      <c r="M70" s="861"/>
      <c r="N70" s="861"/>
      <c r="O70" s="861"/>
      <c r="P70" s="862"/>
      <c r="Q70" s="863">
        <v>10</v>
      </c>
      <c r="R70" s="817"/>
      <c r="S70" s="817"/>
      <c r="T70" s="817"/>
      <c r="U70" s="817"/>
      <c r="V70" s="817">
        <v>4</v>
      </c>
      <c r="W70" s="817"/>
      <c r="X70" s="817"/>
      <c r="Y70" s="817"/>
      <c r="Z70" s="817"/>
      <c r="AA70" s="817">
        <v>6</v>
      </c>
      <c r="AB70" s="817"/>
      <c r="AC70" s="817"/>
      <c r="AD70" s="817"/>
      <c r="AE70" s="817"/>
      <c r="AF70" s="817">
        <v>6</v>
      </c>
      <c r="AG70" s="817"/>
      <c r="AH70" s="817"/>
      <c r="AI70" s="817"/>
      <c r="AJ70" s="817"/>
      <c r="AK70" s="817" t="s">
        <v>593</v>
      </c>
      <c r="AL70" s="817"/>
      <c r="AM70" s="817"/>
      <c r="AN70" s="817"/>
      <c r="AO70" s="817"/>
      <c r="AP70" s="817" t="s">
        <v>593</v>
      </c>
      <c r="AQ70" s="817"/>
      <c r="AR70" s="817"/>
      <c r="AS70" s="817"/>
      <c r="AT70" s="817"/>
      <c r="AU70" s="817" t="s">
        <v>593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597</v>
      </c>
      <c r="C71" s="861"/>
      <c r="D71" s="861"/>
      <c r="E71" s="861"/>
      <c r="F71" s="861"/>
      <c r="G71" s="861"/>
      <c r="H71" s="861"/>
      <c r="I71" s="861"/>
      <c r="J71" s="861"/>
      <c r="K71" s="861"/>
      <c r="L71" s="861"/>
      <c r="M71" s="861"/>
      <c r="N71" s="861"/>
      <c r="O71" s="861"/>
      <c r="P71" s="862"/>
      <c r="Q71" s="863">
        <v>312</v>
      </c>
      <c r="R71" s="817"/>
      <c r="S71" s="817"/>
      <c r="T71" s="817"/>
      <c r="U71" s="817"/>
      <c r="V71" s="817">
        <v>271</v>
      </c>
      <c r="W71" s="817"/>
      <c r="X71" s="817"/>
      <c r="Y71" s="817"/>
      <c r="Z71" s="817"/>
      <c r="AA71" s="817">
        <v>41</v>
      </c>
      <c r="AB71" s="817"/>
      <c r="AC71" s="817"/>
      <c r="AD71" s="817"/>
      <c r="AE71" s="817"/>
      <c r="AF71" s="817">
        <v>25</v>
      </c>
      <c r="AG71" s="817"/>
      <c r="AH71" s="817"/>
      <c r="AI71" s="817"/>
      <c r="AJ71" s="817"/>
      <c r="AK71" s="817">
        <v>25</v>
      </c>
      <c r="AL71" s="817"/>
      <c r="AM71" s="817"/>
      <c r="AN71" s="817"/>
      <c r="AO71" s="817"/>
      <c r="AP71" s="817" t="s">
        <v>593</v>
      </c>
      <c r="AQ71" s="817"/>
      <c r="AR71" s="817"/>
      <c r="AS71" s="817"/>
      <c r="AT71" s="817"/>
      <c r="AU71" s="817" t="s">
        <v>593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598</v>
      </c>
      <c r="C72" s="861"/>
      <c r="D72" s="861"/>
      <c r="E72" s="861"/>
      <c r="F72" s="861"/>
      <c r="G72" s="861"/>
      <c r="H72" s="861"/>
      <c r="I72" s="861"/>
      <c r="J72" s="861"/>
      <c r="K72" s="861"/>
      <c r="L72" s="861"/>
      <c r="M72" s="861"/>
      <c r="N72" s="861"/>
      <c r="O72" s="861"/>
      <c r="P72" s="862"/>
      <c r="Q72" s="863">
        <v>129</v>
      </c>
      <c r="R72" s="817"/>
      <c r="S72" s="817"/>
      <c r="T72" s="817"/>
      <c r="U72" s="817"/>
      <c r="V72" s="817">
        <v>123</v>
      </c>
      <c r="W72" s="817"/>
      <c r="X72" s="817"/>
      <c r="Y72" s="817"/>
      <c r="Z72" s="817"/>
      <c r="AA72" s="817">
        <v>6</v>
      </c>
      <c r="AB72" s="817"/>
      <c r="AC72" s="817"/>
      <c r="AD72" s="817"/>
      <c r="AE72" s="817"/>
      <c r="AF72" s="817">
        <v>6</v>
      </c>
      <c r="AG72" s="817"/>
      <c r="AH72" s="817"/>
      <c r="AI72" s="817"/>
      <c r="AJ72" s="817"/>
      <c r="AK72" s="817" t="s">
        <v>593</v>
      </c>
      <c r="AL72" s="817"/>
      <c r="AM72" s="817"/>
      <c r="AN72" s="817"/>
      <c r="AO72" s="817"/>
      <c r="AP72" s="817" t="s">
        <v>593</v>
      </c>
      <c r="AQ72" s="817"/>
      <c r="AR72" s="817"/>
      <c r="AS72" s="817"/>
      <c r="AT72" s="817"/>
      <c r="AU72" s="817" t="s">
        <v>593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599</v>
      </c>
      <c r="C73" s="861"/>
      <c r="D73" s="861"/>
      <c r="E73" s="861"/>
      <c r="F73" s="861"/>
      <c r="G73" s="861"/>
      <c r="H73" s="861"/>
      <c r="I73" s="861"/>
      <c r="J73" s="861"/>
      <c r="K73" s="861"/>
      <c r="L73" s="861"/>
      <c r="M73" s="861"/>
      <c r="N73" s="861"/>
      <c r="O73" s="861"/>
      <c r="P73" s="862"/>
      <c r="Q73" s="863">
        <v>301</v>
      </c>
      <c r="R73" s="817"/>
      <c r="S73" s="817"/>
      <c r="T73" s="817"/>
      <c r="U73" s="817"/>
      <c r="V73" s="817">
        <v>290</v>
      </c>
      <c r="W73" s="817"/>
      <c r="X73" s="817"/>
      <c r="Y73" s="817"/>
      <c r="Z73" s="817"/>
      <c r="AA73" s="817">
        <v>11</v>
      </c>
      <c r="AB73" s="817"/>
      <c r="AC73" s="817"/>
      <c r="AD73" s="817"/>
      <c r="AE73" s="817"/>
      <c r="AF73" s="817">
        <v>11</v>
      </c>
      <c r="AG73" s="817"/>
      <c r="AH73" s="817"/>
      <c r="AI73" s="817"/>
      <c r="AJ73" s="817"/>
      <c r="AK73" s="817">
        <v>7</v>
      </c>
      <c r="AL73" s="817"/>
      <c r="AM73" s="817"/>
      <c r="AN73" s="817"/>
      <c r="AO73" s="817"/>
      <c r="AP73" s="817" t="s">
        <v>593</v>
      </c>
      <c r="AQ73" s="817"/>
      <c r="AR73" s="817"/>
      <c r="AS73" s="817"/>
      <c r="AT73" s="817"/>
      <c r="AU73" s="817" t="s">
        <v>593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600</v>
      </c>
      <c r="C74" s="861"/>
      <c r="D74" s="861"/>
      <c r="E74" s="861"/>
      <c r="F74" s="861"/>
      <c r="G74" s="861"/>
      <c r="H74" s="861"/>
      <c r="I74" s="861"/>
      <c r="J74" s="861"/>
      <c r="K74" s="861"/>
      <c r="L74" s="861"/>
      <c r="M74" s="861"/>
      <c r="N74" s="861"/>
      <c r="O74" s="861"/>
      <c r="P74" s="862"/>
      <c r="Q74" s="863">
        <v>3124</v>
      </c>
      <c r="R74" s="817"/>
      <c r="S74" s="817"/>
      <c r="T74" s="817"/>
      <c r="U74" s="817"/>
      <c r="V74" s="817">
        <v>3077</v>
      </c>
      <c r="W74" s="817"/>
      <c r="X74" s="817"/>
      <c r="Y74" s="817"/>
      <c r="Z74" s="817"/>
      <c r="AA74" s="817">
        <v>47</v>
      </c>
      <c r="AB74" s="817"/>
      <c r="AC74" s="817"/>
      <c r="AD74" s="817"/>
      <c r="AE74" s="817"/>
      <c r="AF74" s="817">
        <v>43</v>
      </c>
      <c r="AG74" s="817"/>
      <c r="AH74" s="817"/>
      <c r="AI74" s="817"/>
      <c r="AJ74" s="817"/>
      <c r="AK74" s="817" t="s">
        <v>593</v>
      </c>
      <c r="AL74" s="817"/>
      <c r="AM74" s="817"/>
      <c r="AN74" s="817"/>
      <c r="AO74" s="817"/>
      <c r="AP74" s="817">
        <v>1317</v>
      </c>
      <c r="AQ74" s="817"/>
      <c r="AR74" s="817"/>
      <c r="AS74" s="817"/>
      <c r="AT74" s="817"/>
      <c r="AU74" s="817">
        <v>306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601</v>
      </c>
      <c r="C75" s="861"/>
      <c r="D75" s="861"/>
      <c r="E75" s="861"/>
      <c r="F75" s="861"/>
      <c r="G75" s="861"/>
      <c r="H75" s="861"/>
      <c r="I75" s="861"/>
      <c r="J75" s="861"/>
      <c r="K75" s="861"/>
      <c r="L75" s="861"/>
      <c r="M75" s="861"/>
      <c r="N75" s="861"/>
      <c r="O75" s="861"/>
      <c r="P75" s="862"/>
      <c r="Q75" s="864">
        <v>34</v>
      </c>
      <c r="R75" s="865"/>
      <c r="S75" s="865"/>
      <c r="T75" s="865"/>
      <c r="U75" s="821"/>
      <c r="V75" s="866">
        <v>34</v>
      </c>
      <c r="W75" s="865"/>
      <c r="X75" s="865"/>
      <c r="Y75" s="865"/>
      <c r="Z75" s="821"/>
      <c r="AA75" s="866" t="s">
        <v>593</v>
      </c>
      <c r="AB75" s="865"/>
      <c r="AC75" s="865"/>
      <c r="AD75" s="865"/>
      <c r="AE75" s="821"/>
      <c r="AF75" s="866" t="s">
        <v>593</v>
      </c>
      <c r="AG75" s="865"/>
      <c r="AH75" s="865"/>
      <c r="AI75" s="865"/>
      <c r="AJ75" s="821"/>
      <c r="AK75" s="866" t="s">
        <v>593</v>
      </c>
      <c r="AL75" s="865"/>
      <c r="AM75" s="865"/>
      <c r="AN75" s="865"/>
      <c r="AO75" s="821"/>
      <c r="AP75" s="866" t="s">
        <v>593</v>
      </c>
      <c r="AQ75" s="865"/>
      <c r="AR75" s="865"/>
      <c r="AS75" s="865"/>
      <c r="AT75" s="821"/>
      <c r="AU75" s="866" t="s">
        <v>593</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602</v>
      </c>
      <c r="C76" s="861"/>
      <c r="D76" s="861"/>
      <c r="E76" s="861"/>
      <c r="F76" s="861"/>
      <c r="G76" s="861"/>
      <c r="H76" s="861"/>
      <c r="I76" s="861"/>
      <c r="J76" s="861"/>
      <c r="K76" s="861"/>
      <c r="L76" s="861"/>
      <c r="M76" s="861"/>
      <c r="N76" s="861"/>
      <c r="O76" s="861"/>
      <c r="P76" s="862"/>
      <c r="Q76" s="864">
        <v>466463</v>
      </c>
      <c r="R76" s="865"/>
      <c r="S76" s="865"/>
      <c r="T76" s="865"/>
      <c r="U76" s="821"/>
      <c r="V76" s="866">
        <v>453925</v>
      </c>
      <c r="W76" s="865"/>
      <c r="X76" s="865"/>
      <c r="Y76" s="865"/>
      <c r="Z76" s="821"/>
      <c r="AA76" s="866">
        <v>12537</v>
      </c>
      <c r="AB76" s="865"/>
      <c r="AC76" s="865"/>
      <c r="AD76" s="865"/>
      <c r="AE76" s="821"/>
      <c r="AF76" s="866">
        <v>12537</v>
      </c>
      <c r="AG76" s="865"/>
      <c r="AH76" s="865"/>
      <c r="AI76" s="865"/>
      <c r="AJ76" s="821"/>
      <c r="AK76" s="866" t="s">
        <v>593</v>
      </c>
      <c r="AL76" s="865"/>
      <c r="AM76" s="865"/>
      <c r="AN76" s="865"/>
      <c r="AO76" s="821"/>
      <c r="AP76" s="866" t="s">
        <v>593</v>
      </c>
      <c r="AQ76" s="865"/>
      <c r="AR76" s="865"/>
      <c r="AS76" s="865"/>
      <c r="AT76" s="821"/>
      <c r="AU76" s="866" t="s">
        <v>593</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395</v>
      </c>
      <c r="B88" s="776" t="s">
        <v>425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v>1317</v>
      </c>
      <c r="AQ88" s="831"/>
      <c r="AR88" s="831"/>
      <c r="AS88" s="831"/>
      <c r="AT88" s="831"/>
      <c r="AU88" s="831">
        <v>306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776" t="s">
        <v>426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434</v>
      </c>
      <c r="AB109" s="880"/>
      <c r="AC109" s="880"/>
      <c r="AD109" s="880"/>
      <c r="AE109" s="881"/>
      <c r="AF109" s="879" t="s">
        <v>435</v>
      </c>
      <c r="AG109" s="880"/>
      <c r="AH109" s="880"/>
      <c r="AI109" s="880"/>
      <c r="AJ109" s="881"/>
      <c r="AK109" s="879" t="s">
        <v>311</v>
      </c>
      <c r="AL109" s="880"/>
      <c r="AM109" s="880"/>
      <c r="AN109" s="880"/>
      <c r="AO109" s="881"/>
      <c r="AP109" s="879" t="s">
        <v>436</v>
      </c>
      <c r="AQ109" s="880"/>
      <c r="AR109" s="880"/>
      <c r="AS109" s="880"/>
      <c r="AT109" s="882"/>
      <c r="AU109" s="899" t="s">
        <v>433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434</v>
      </c>
      <c r="BR109" s="880"/>
      <c r="BS109" s="880"/>
      <c r="BT109" s="880"/>
      <c r="BU109" s="881"/>
      <c r="BV109" s="879" t="s">
        <v>435</v>
      </c>
      <c r="BW109" s="880"/>
      <c r="BX109" s="880"/>
      <c r="BY109" s="880"/>
      <c r="BZ109" s="881"/>
      <c r="CA109" s="879" t="s">
        <v>311</v>
      </c>
      <c r="CB109" s="880"/>
      <c r="CC109" s="880"/>
      <c r="CD109" s="880"/>
      <c r="CE109" s="881"/>
      <c r="CF109" s="900" t="s">
        <v>436</v>
      </c>
      <c r="CG109" s="900"/>
      <c r="CH109" s="900"/>
      <c r="CI109" s="900"/>
      <c r="CJ109" s="900"/>
      <c r="CK109" s="879" t="s">
        <v>437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434</v>
      </c>
      <c r="DH109" s="880"/>
      <c r="DI109" s="880"/>
      <c r="DJ109" s="880"/>
      <c r="DK109" s="881"/>
      <c r="DL109" s="879" t="s">
        <v>435</v>
      </c>
      <c r="DM109" s="880"/>
      <c r="DN109" s="880"/>
      <c r="DO109" s="880"/>
      <c r="DP109" s="881"/>
      <c r="DQ109" s="879" t="s">
        <v>311</v>
      </c>
      <c r="DR109" s="880"/>
      <c r="DS109" s="880"/>
      <c r="DT109" s="880"/>
      <c r="DU109" s="881"/>
      <c r="DV109" s="879" t="s">
        <v>436</v>
      </c>
      <c r="DW109" s="880"/>
      <c r="DX109" s="880"/>
      <c r="DY109" s="880"/>
      <c r="DZ109" s="882"/>
    </row>
    <row r="110" spans="1:131" s="224" customFormat="1" ht="26.25" customHeight="1" x14ac:dyDescent="0.15">
      <c r="A110" s="883" t="s">
        <v>438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343267</v>
      </c>
      <c r="AB110" s="887"/>
      <c r="AC110" s="887"/>
      <c r="AD110" s="887"/>
      <c r="AE110" s="888"/>
      <c r="AF110" s="889">
        <v>355791</v>
      </c>
      <c r="AG110" s="887"/>
      <c r="AH110" s="887"/>
      <c r="AI110" s="887"/>
      <c r="AJ110" s="888"/>
      <c r="AK110" s="889">
        <v>366383</v>
      </c>
      <c r="AL110" s="887"/>
      <c r="AM110" s="887"/>
      <c r="AN110" s="887"/>
      <c r="AO110" s="888"/>
      <c r="AP110" s="890">
        <v>3.8</v>
      </c>
      <c r="AQ110" s="891"/>
      <c r="AR110" s="891"/>
      <c r="AS110" s="891"/>
      <c r="AT110" s="892"/>
      <c r="AU110" s="893" t="s">
        <v>75</v>
      </c>
      <c r="AV110" s="894"/>
      <c r="AW110" s="894"/>
      <c r="AX110" s="894"/>
      <c r="AY110" s="894"/>
      <c r="AZ110" s="916" t="s">
        <v>439</v>
      </c>
      <c r="BA110" s="884"/>
      <c r="BB110" s="884"/>
      <c r="BC110" s="884"/>
      <c r="BD110" s="884"/>
      <c r="BE110" s="884"/>
      <c r="BF110" s="884"/>
      <c r="BG110" s="884"/>
      <c r="BH110" s="884"/>
      <c r="BI110" s="884"/>
      <c r="BJ110" s="884"/>
      <c r="BK110" s="884"/>
      <c r="BL110" s="884"/>
      <c r="BM110" s="884"/>
      <c r="BN110" s="884"/>
      <c r="BO110" s="884"/>
      <c r="BP110" s="885"/>
      <c r="BQ110" s="917">
        <v>2533877</v>
      </c>
      <c r="BR110" s="918"/>
      <c r="BS110" s="918"/>
      <c r="BT110" s="918"/>
      <c r="BU110" s="918"/>
      <c r="BV110" s="918">
        <v>2530888</v>
      </c>
      <c r="BW110" s="918"/>
      <c r="BX110" s="918"/>
      <c r="BY110" s="918"/>
      <c r="BZ110" s="918"/>
      <c r="CA110" s="918">
        <v>2582892</v>
      </c>
      <c r="CB110" s="918"/>
      <c r="CC110" s="918"/>
      <c r="CD110" s="918"/>
      <c r="CE110" s="918"/>
      <c r="CF110" s="931">
        <v>26.8</v>
      </c>
      <c r="CG110" s="932"/>
      <c r="CH110" s="932"/>
      <c r="CI110" s="932"/>
      <c r="CJ110" s="932"/>
      <c r="CK110" s="933" t="s">
        <v>440</v>
      </c>
      <c r="CL110" s="934"/>
      <c r="CM110" s="916" t="s">
        <v>441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393</v>
      </c>
      <c r="DH110" s="918"/>
      <c r="DI110" s="918"/>
      <c r="DJ110" s="918"/>
      <c r="DK110" s="918"/>
      <c r="DL110" s="918" t="s">
        <v>415</v>
      </c>
      <c r="DM110" s="918"/>
      <c r="DN110" s="918"/>
      <c r="DO110" s="918"/>
      <c r="DP110" s="918"/>
      <c r="DQ110" s="918" t="s">
        <v>393</v>
      </c>
      <c r="DR110" s="918"/>
      <c r="DS110" s="918"/>
      <c r="DT110" s="918"/>
      <c r="DU110" s="918"/>
      <c r="DV110" s="919" t="s">
        <v>442</v>
      </c>
      <c r="DW110" s="919"/>
      <c r="DX110" s="919"/>
      <c r="DY110" s="919"/>
      <c r="DZ110" s="920"/>
    </row>
    <row r="111" spans="1:131" s="224" customFormat="1" ht="26.25" customHeight="1" x14ac:dyDescent="0.15">
      <c r="A111" s="921" t="s">
        <v>443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393</v>
      </c>
      <c r="AB111" s="925"/>
      <c r="AC111" s="925"/>
      <c r="AD111" s="925"/>
      <c r="AE111" s="926"/>
      <c r="AF111" s="927" t="s">
        <v>444</v>
      </c>
      <c r="AG111" s="925"/>
      <c r="AH111" s="925"/>
      <c r="AI111" s="925"/>
      <c r="AJ111" s="926"/>
      <c r="AK111" s="927" t="s">
        <v>442</v>
      </c>
      <c r="AL111" s="925"/>
      <c r="AM111" s="925"/>
      <c r="AN111" s="925"/>
      <c r="AO111" s="926"/>
      <c r="AP111" s="928" t="s">
        <v>393</v>
      </c>
      <c r="AQ111" s="929"/>
      <c r="AR111" s="929"/>
      <c r="AS111" s="929"/>
      <c r="AT111" s="930"/>
      <c r="AU111" s="895"/>
      <c r="AV111" s="896"/>
      <c r="AW111" s="896"/>
      <c r="AX111" s="896"/>
      <c r="AY111" s="896"/>
      <c r="AZ111" s="909" t="s">
        <v>445</v>
      </c>
      <c r="BA111" s="910"/>
      <c r="BB111" s="910"/>
      <c r="BC111" s="910"/>
      <c r="BD111" s="910"/>
      <c r="BE111" s="910"/>
      <c r="BF111" s="910"/>
      <c r="BG111" s="910"/>
      <c r="BH111" s="910"/>
      <c r="BI111" s="910"/>
      <c r="BJ111" s="910"/>
      <c r="BK111" s="910"/>
      <c r="BL111" s="910"/>
      <c r="BM111" s="910"/>
      <c r="BN111" s="910"/>
      <c r="BO111" s="910"/>
      <c r="BP111" s="911"/>
      <c r="BQ111" s="912">
        <v>780974</v>
      </c>
      <c r="BR111" s="913"/>
      <c r="BS111" s="913"/>
      <c r="BT111" s="913"/>
      <c r="BU111" s="913"/>
      <c r="BV111" s="913">
        <v>324924</v>
      </c>
      <c r="BW111" s="913"/>
      <c r="BX111" s="913"/>
      <c r="BY111" s="913"/>
      <c r="BZ111" s="913"/>
      <c r="CA111" s="913">
        <v>201392</v>
      </c>
      <c r="CB111" s="913"/>
      <c r="CC111" s="913"/>
      <c r="CD111" s="913"/>
      <c r="CE111" s="913"/>
      <c r="CF111" s="907">
        <v>2.1</v>
      </c>
      <c r="CG111" s="908"/>
      <c r="CH111" s="908"/>
      <c r="CI111" s="908"/>
      <c r="CJ111" s="908"/>
      <c r="CK111" s="935"/>
      <c r="CL111" s="936"/>
      <c r="CM111" s="909" t="s">
        <v>446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447</v>
      </c>
      <c r="DH111" s="913"/>
      <c r="DI111" s="913"/>
      <c r="DJ111" s="913"/>
      <c r="DK111" s="913"/>
      <c r="DL111" s="913" t="s">
        <v>415</v>
      </c>
      <c r="DM111" s="913"/>
      <c r="DN111" s="913"/>
      <c r="DO111" s="913"/>
      <c r="DP111" s="913"/>
      <c r="DQ111" s="913" t="s">
        <v>415</v>
      </c>
      <c r="DR111" s="913"/>
      <c r="DS111" s="913"/>
      <c r="DT111" s="913"/>
      <c r="DU111" s="913"/>
      <c r="DV111" s="914" t="s">
        <v>447</v>
      </c>
      <c r="DW111" s="914"/>
      <c r="DX111" s="914"/>
      <c r="DY111" s="914"/>
      <c r="DZ111" s="915"/>
    </row>
    <row r="112" spans="1:131" s="224" customFormat="1" ht="26.25" customHeight="1" x14ac:dyDescent="0.15">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447</v>
      </c>
      <c r="AB112" s="946"/>
      <c r="AC112" s="946"/>
      <c r="AD112" s="946"/>
      <c r="AE112" s="947"/>
      <c r="AF112" s="948" t="s">
        <v>393</v>
      </c>
      <c r="AG112" s="946"/>
      <c r="AH112" s="946"/>
      <c r="AI112" s="946"/>
      <c r="AJ112" s="947"/>
      <c r="AK112" s="948" t="s">
        <v>415</v>
      </c>
      <c r="AL112" s="946"/>
      <c r="AM112" s="946"/>
      <c r="AN112" s="946"/>
      <c r="AO112" s="947"/>
      <c r="AP112" s="949" t="s">
        <v>450</v>
      </c>
      <c r="AQ112" s="950"/>
      <c r="AR112" s="950"/>
      <c r="AS112" s="950"/>
      <c r="AT112" s="951"/>
      <c r="AU112" s="895"/>
      <c r="AV112" s="896"/>
      <c r="AW112" s="896"/>
      <c r="AX112" s="896"/>
      <c r="AY112" s="896"/>
      <c r="AZ112" s="909" t="s">
        <v>451</v>
      </c>
      <c r="BA112" s="910"/>
      <c r="BB112" s="910"/>
      <c r="BC112" s="910"/>
      <c r="BD112" s="910"/>
      <c r="BE112" s="910"/>
      <c r="BF112" s="910"/>
      <c r="BG112" s="910"/>
      <c r="BH112" s="910"/>
      <c r="BI112" s="910"/>
      <c r="BJ112" s="910"/>
      <c r="BK112" s="910"/>
      <c r="BL112" s="910"/>
      <c r="BM112" s="910"/>
      <c r="BN112" s="910"/>
      <c r="BO112" s="910"/>
      <c r="BP112" s="911"/>
      <c r="BQ112" s="912">
        <v>2509451</v>
      </c>
      <c r="BR112" s="913"/>
      <c r="BS112" s="913"/>
      <c r="BT112" s="913"/>
      <c r="BU112" s="913"/>
      <c r="BV112" s="913">
        <v>2373175</v>
      </c>
      <c r="BW112" s="913"/>
      <c r="BX112" s="913"/>
      <c r="BY112" s="913"/>
      <c r="BZ112" s="913"/>
      <c r="CA112" s="913">
        <v>2285077</v>
      </c>
      <c r="CB112" s="913"/>
      <c r="CC112" s="913"/>
      <c r="CD112" s="913"/>
      <c r="CE112" s="913"/>
      <c r="CF112" s="907">
        <v>23.7</v>
      </c>
      <c r="CG112" s="908"/>
      <c r="CH112" s="908"/>
      <c r="CI112" s="908"/>
      <c r="CJ112" s="908"/>
      <c r="CK112" s="935"/>
      <c r="CL112" s="936"/>
      <c r="CM112" s="909" t="s">
        <v>452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393</v>
      </c>
      <c r="DH112" s="913"/>
      <c r="DI112" s="913"/>
      <c r="DJ112" s="913"/>
      <c r="DK112" s="913"/>
      <c r="DL112" s="913" t="s">
        <v>393</v>
      </c>
      <c r="DM112" s="913"/>
      <c r="DN112" s="913"/>
      <c r="DO112" s="913"/>
      <c r="DP112" s="913"/>
      <c r="DQ112" s="913" t="s">
        <v>393</v>
      </c>
      <c r="DR112" s="913"/>
      <c r="DS112" s="913"/>
      <c r="DT112" s="913"/>
      <c r="DU112" s="913"/>
      <c r="DV112" s="914" t="s">
        <v>453</v>
      </c>
      <c r="DW112" s="914"/>
      <c r="DX112" s="914"/>
      <c r="DY112" s="914"/>
      <c r="DZ112" s="915"/>
    </row>
    <row r="113" spans="1:130" s="224" customFormat="1" ht="26.25" customHeight="1" x14ac:dyDescent="0.15">
      <c r="A113" s="941"/>
      <c r="B113" s="942"/>
      <c r="C113" s="910" t="s">
        <v>454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312260</v>
      </c>
      <c r="AB113" s="925"/>
      <c r="AC113" s="925"/>
      <c r="AD113" s="925"/>
      <c r="AE113" s="926"/>
      <c r="AF113" s="927">
        <v>273812</v>
      </c>
      <c r="AG113" s="925"/>
      <c r="AH113" s="925"/>
      <c r="AI113" s="925"/>
      <c r="AJ113" s="926"/>
      <c r="AK113" s="927">
        <v>268395</v>
      </c>
      <c r="AL113" s="925"/>
      <c r="AM113" s="925"/>
      <c r="AN113" s="925"/>
      <c r="AO113" s="926"/>
      <c r="AP113" s="928">
        <v>2.8</v>
      </c>
      <c r="AQ113" s="929"/>
      <c r="AR113" s="929"/>
      <c r="AS113" s="929"/>
      <c r="AT113" s="930"/>
      <c r="AU113" s="895"/>
      <c r="AV113" s="896"/>
      <c r="AW113" s="896"/>
      <c r="AX113" s="896"/>
      <c r="AY113" s="896"/>
      <c r="AZ113" s="909" t="s">
        <v>455</v>
      </c>
      <c r="BA113" s="910"/>
      <c r="BB113" s="910"/>
      <c r="BC113" s="910"/>
      <c r="BD113" s="910"/>
      <c r="BE113" s="910"/>
      <c r="BF113" s="910"/>
      <c r="BG113" s="910"/>
      <c r="BH113" s="910"/>
      <c r="BI113" s="910"/>
      <c r="BJ113" s="910"/>
      <c r="BK113" s="910"/>
      <c r="BL113" s="910"/>
      <c r="BM113" s="910"/>
      <c r="BN113" s="910"/>
      <c r="BO113" s="910"/>
      <c r="BP113" s="911"/>
      <c r="BQ113" s="912">
        <v>210544</v>
      </c>
      <c r="BR113" s="913"/>
      <c r="BS113" s="913"/>
      <c r="BT113" s="913"/>
      <c r="BU113" s="913"/>
      <c r="BV113" s="913">
        <v>225663</v>
      </c>
      <c r="BW113" s="913"/>
      <c r="BX113" s="913"/>
      <c r="BY113" s="913"/>
      <c r="BZ113" s="913"/>
      <c r="CA113" s="913">
        <v>306351</v>
      </c>
      <c r="CB113" s="913"/>
      <c r="CC113" s="913"/>
      <c r="CD113" s="913"/>
      <c r="CE113" s="913"/>
      <c r="CF113" s="907">
        <v>3.2</v>
      </c>
      <c r="CG113" s="908"/>
      <c r="CH113" s="908"/>
      <c r="CI113" s="908"/>
      <c r="CJ113" s="908"/>
      <c r="CK113" s="935"/>
      <c r="CL113" s="936"/>
      <c r="CM113" s="909" t="s">
        <v>456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393</v>
      </c>
      <c r="DH113" s="946"/>
      <c r="DI113" s="946"/>
      <c r="DJ113" s="946"/>
      <c r="DK113" s="947"/>
      <c r="DL113" s="948" t="s">
        <v>457</v>
      </c>
      <c r="DM113" s="946"/>
      <c r="DN113" s="946"/>
      <c r="DO113" s="946"/>
      <c r="DP113" s="947"/>
      <c r="DQ113" s="948" t="s">
        <v>450</v>
      </c>
      <c r="DR113" s="946"/>
      <c r="DS113" s="946"/>
      <c r="DT113" s="946"/>
      <c r="DU113" s="947"/>
      <c r="DV113" s="949" t="s">
        <v>415</v>
      </c>
      <c r="DW113" s="950"/>
      <c r="DX113" s="950"/>
      <c r="DY113" s="950"/>
      <c r="DZ113" s="951"/>
    </row>
    <row r="114" spans="1:130" s="224" customFormat="1" ht="26.25" customHeight="1" x14ac:dyDescent="0.15">
      <c r="A114" s="941"/>
      <c r="B114" s="942"/>
      <c r="C114" s="910" t="s">
        <v>458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6158</v>
      </c>
      <c r="AB114" s="946"/>
      <c r="AC114" s="946"/>
      <c r="AD114" s="946"/>
      <c r="AE114" s="947"/>
      <c r="AF114" s="948">
        <v>10147</v>
      </c>
      <c r="AG114" s="946"/>
      <c r="AH114" s="946"/>
      <c r="AI114" s="946"/>
      <c r="AJ114" s="947"/>
      <c r="AK114" s="948">
        <v>10769</v>
      </c>
      <c r="AL114" s="946"/>
      <c r="AM114" s="946"/>
      <c r="AN114" s="946"/>
      <c r="AO114" s="947"/>
      <c r="AP114" s="949">
        <v>0.1</v>
      </c>
      <c r="AQ114" s="950"/>
      <c r="AR114" s="950"/>
      <c r="AS114" s="950"/>
      <c r="AT114" s="951"/>
      <c r="AU114" s="895"/>
      <c r="AV114" s="896"/>
      <c r="AW114" s="896"/>
      <c r="AX114" s="896"/>
      <c r="AY114" s="896"/>
      <c r="AZ114" s="909" t="s">
        <v>459</v>
      </c>
      <c r="BA114" s="910"/>
      <c r="BB114" s="910"/>
      <c r="BC114" s="910"/>
      <c r="BD114" s="910"/>
      <c r="BE114" s="910"/>
      <c r="BF114" s="910"/>
      <c r="BG114" s="910"/>
      <c r="BH114" s="910"/>
      <c r="BI114" s="910"/>
      <c r="BJ114" s="910"/>
      <c r="BK114" s="910"/>
      <c r="BL114" s="910"/>
      <c r="BM114" s="910"/>
      <c r="BN114" s="910"/>
      <c r="BO114" s="910"/>
      <c r="BP114" s="911"/>
      <c r="BQ114" s="912">
        <v>980543</v>
      </c>
      <c r="BR114" s="913"/>
      <c r="BS114" s="913"/>
      <c r="BT114" s="913"/>
      <c r="BU114" s="913"/>
      <c r="BV114" s="913">
        <v>932580</v>
      </c>
      <c r="BW114" s="913"/>
      <c r="BX114" s="913"/>
      <c r="BY114" s="913"/>
      <c r="BZ114" s="913"/>
      <c r="CA114" s="913">
        <v>841847</v>
      </c>
      <c r="CB114" s="913"/>
      <c r="CC114" s="913"/>
      <c r="CD114" s="913"/>
      <c r="CE114" s="913"/>
      <c r="CF114" s="907">
        <v>8.6999999999999993</v>
      </c>
      <c r="CG114" s="908"/>
      <c r="CH114" s="908"/>
      <c r="CI114" s="908"/>
      <c r="CJ114" s="908"/>
      <c r="CK114" s="935"/>
      <c r="CL114" s="936"/>
      <c r="CM114" s="909" t="s">
        <v>460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393</v>
      </c>
      <c r="DH114" s="946"/>
      <c r="DI114" s="946"/>
      <c r="DJ114" s="946"/>
      <c r="DK114" s="947"/>
      <c r="DL114" s="948" t="s">
        <v>393</v>
      </c>
      <c r="DM114" s="946"/>
      <c r="DN114" s="946"/>
      <c r="DO114" s="946"/>
      <c r="DP114" s="947"/>
      <c r="DQ114" s="948" t="s">
        <v>444</v>
      </c>
      <c r="DR114" s="946"/>
      <c r="DS114" s="946"/>
      <c r="DT114" s="946"/>
      <c r="DU114" s="947"/>
      <c r="DV114" s="949" t="s">
        <v>453</v>
      </c>
      <c r="DW114" s="950"/>
      <c r="DX114" s="950"/>
      <c r="DY114" s="950"/>
      <c r="DZ114" s="951"/>
    </row>
    <row r="115" spans="1:130" s="224" customFormat="1" ht="26.25" customHeight="1" x14ac:dyDescent="0.15">
      <c r="A115" s="941"/>
      <c r="B115" s="942"/>
      <c r="C115" s="910" t="s">
        <v>461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366890</v>
      </c>
      <c r="AB115" s="925"/>
      <c r="AC115" s="925"/>
      <c r="AD115" s="925"/>
      <c r="AE115" s="926"/>
      <c r="AF115" s="927">
        <v>284372</v>
      </c>
      <c r="AG115" s="925"/>
      <c r="AH115" s="925"/>
      <c r="AI115" s="925"/>
      <c r="AJ115" s="926"/>
      <c r="AK115" s="927">
        <v>31766</v>
      </c>
      <c r="AL115" s="925"/>
      <c r="AM115" s="925"/>
      <c r="AN115" s="925"/>
      <c r="AO115" s="926"/>
      <c r="AP115" s="928">
        <v>0.3</v>
      </c>
      <c r="AQ115" s="929"/>
      <c r="AR115" s="929"/>
      <c r="AS115" s="929"/>
      <c r="AT115" s="930"/>
      <c r="AU115" s="895"/>
      <c r="AV115" s="896"/>
      <c r="AW115" s="896"/>
      <c r="AX115" s="896"/>
      <c r="AY115" s="896"/>
      <c r="AZ115" s="909" t="s">
        <v>462</v>
      </c>
      <c r="BA115" s="910"/>
      <c r="BB115" s="910"/>
      <c r="BC115" s="910"/>
      <c r="BD115" s="910"/>
      <c r="BE115" s="910"/>
      <c r="BF115" s="910"/>
      <c r="BG115" s="910"/>
      <c r="BH115" s="910"/>
      <c r="BI115" s="910"/>
      <c r="BJ115" s="910"/>
      <c r="BK115" s="910"/>
      <c r="BL115" s="910"/>
      <c r="BM115" s="910"/>
      <c r="BN115" s="910"/>
      <c r="BO115" s="910"/>
      <c r="BP115" s="911"/>
      <c r="BQ115" s="912" t="s">
        <v>393</v>
      </c>
      <c r="BR115" s="913"/>
      <c r="BS115" s="913"/>
      <c r="BT115" s="913"/>
      <c r="BU115" s="913"/>
      <c r="BV115" s="913" t="s">
        <v>447</v>
      </c>
      <c r="BW115" s="913"/>
      <c r="BX115" s="913"/>
      <c r="BY115" s="913"/>
      <c r="BZ115" s="913"/>
      <c r="CA115" s="913" t="s">
        <v>442</v>
      </c>
      <c r="CB115" s="913"/>
      <c r="CC115" s="913"/>
      <c r="CD115" s="913"/>
      <c r="CE115" s="913"/>
      <c r="CF115" s="907" t="s">
        <v>393</v>
      </c>
      <c r="CG115" s="908"/>
      <c r="CH115" s="908"/>
      <c r="CI115" s="908"/>
      <c r="CJ115" s="908"/>
      <c r="CK115" s="935"/>
      <c r="CL115" s="936"/>
      <c r="CM115" s="909" t="s">
        <v>463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779146</v>
      </c>
      <c r="DH115" s="946"/>
      <c r="DI115" s="946"/>
      <c r="DJ115" s="946"/>
      <c r="DK115" s="947"/>
      <c r="DL115" s="948">
        <v>323940</v>
      </c>
      <c r="DM115" s="946"/>
      <c r="DN115" s="946"/>
      <c r="DO115" s="946"/>
      <c r="DP115" s="947"/>
      <c r="DQ115" s="948">
        <v>201150</v>
      </c>
      <c r="DR115" s="946"/>
      <c r="DS115" s="946"/>
      <c r="DT115" s="946"/>
      <c r="DU115" s="947"/>
      <c r="DV115" s="949">
        <v>2.1</v>
      </c>
      <c r="DW115" s="950"/>
      <c r="DX115" s="950"/>
      <c r="DY115" s="950"/>
      <c r="DZ115" s="951"/>
    </row>
    <row r="116" spans="1:130" s="224" customFormat="1" ht="26.25" customHeight="1" x14ac:dyDescent="0.15">
      <c r="A116" s="943"/>
      <c r="B116" s="944"/>
      <c r="C116" s="952" t="s">
        <v>464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442</v>
      </c>
      <c r="AB116" s="946"/>
      <c r="AC116" s="946"/>
      <c r="AD116" s="946"/>
      <c r="AE116" s="947"/>
      <c r="AF116" s="948" t="s">
        <v>450</v>
      </c>
      <c r="AG116" s="946"/>
      <c r="AH116" s="946"/>
      <c r="AI116" s="946"/>
      <c r="AJ116" s="947"/>
      <c r="AK116" s="948" t="s">
        <v>442</v>
      </c>
      <c r="AL116" s="946"/>
      <c r="AM116" s="946"/>
      <c r="AN116" s="946"/>
      <c r="AO116" s="947"/>
      <c r="AP116" s="949" t="s">
        <v>450</v>
      </c>
      <c r="AQ116" s="950"/>
      <c r="AR116" s="950"/>
      <c r="AS116" s="950"/>
      <c r="AT116" s="951"/>
      <c r="AU116" s="895"/>
      <c r="AV116" s="896"/>
      <c r="AW116" s="896"/>
      <c r="AX116" s="896"/>
      <c r="AY116" s="896"/>
      <c r="AZ116" s="954" t="s">
        <v>465</v>
      </c>
      <c r="BA116" s="955"/>
      <c r="BB116" s="955"/>
      <c r="BC116" s="955"/>
      <c r="BD116" s="955"/>
      <c r="BE116" s="955"/>
      <c r="BF116" s="955"/>
      <c r="BG116" s="955"/>
      <c r="BH116" s="955"/>
      <c r="BI116" s="955"/>
      <c r="BJ116" s="955"/>
      <c r="BK116" s="955"/>
      <c r="BL116" s="955"/>
      <c r="BM116" s="955"/>
      <c r="BN116" s="955"/>
      <c r="BO116" s="955"/>
      <c r="BP116" s="956"/>
      <c r="BQ116" s="912" t="s">
        <v>393</v>
      </c>
      <c r="BR116" s="913"/>
      <c r="BS116" s="913"/>
      <c r="BT116" s="913"/>
      <c r="BU116" s="913"/>
      <c r="BV116" s="913" t="s">
        <v>466</v>
      </c>
      <c r="BW116" s="913"/>
      <c r="BX116" s="913"/>
      <c r="BY116" s="913"/>
      <c r="BZ116" s="913"/>
      <c r="CA116" s="913" t="s">
        <v>415</v>
      </c>
      <c r="CB116" s="913"/>
      <c r="CC116" s="913"/>
      <c r="CD116" s="913"/>
      <c r="CE116" s="913"/>
      <c r="CF116" s="907" t="s">
        <v>444</v>
      </c>
      <c r="CG116" s="908"/>
      <c r="CH116" s="908"/>
      <c r="CI116" s="908"/>
      <c r="CJ116" s="908"/>
      <c r="CK116" s="935"/>
      <c r="CL116" s="936"/>
      <c r="CM116" s="909" t="s">
        <v>467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1828</v>
      </c>
      <c r="DH116" s="946"/>
      <c r="DI116" s="946"/>
      <c r="DJ116" s="946"/>
      <c r="DK116" s="947"/>
      <c r="DL116" s="948">
        <v>984</v>
      </c>
      <c r="DM116" s="946"/>
      <c r="DN116" s="946"/>
      <c r="DO116" s="946"/>
      <c r="DP116" s="947"/>
      <c r="DQ116" s="948">
        <v>242</v>
      </c>
      <c r="DR116" s="946"/>
      <c r="DS116" s="946"/>
      <c r="DT116" s="946"/>
      <c r="DU116" s="947"/>
      <c r="DV116" s="949">
        <v>0</v>
      </c>
      <c r="DW116" s="950"/>
      <c r="DX116" s="950"/>
      <c r="DY116" s="950"/>
      <c r="DZ116" s="951"/>
    </row>
    <row r="117" spans="1:130" s="224" customFormat="1" ht="26.25" customHeight="1" x14ac:dyDescent="0.15">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468</v>
      </c>
      <c r="Z117" s="881"/>
      <c r="AA117" s="965">
        <v>1028575</v>
      </c>
      <c r="AB117" s="966"/>
      <c r="AC117" s="966"/>
      <c r="AD117" s="966"/>
      <c r="AE117" s="967"/>
      <c r="AF117" s="968">
        <v>924122</v>
      </c>
      <c r="AG117" s="966"/>
      <c r="AH117" s="966"/>
      <c r="AI117" s="966"/>
      <c r="AJ117" s="967"/>
      <c r="AK117" s="968">
        <v>677313</v>
      </c>
      <c r="AL117" s="966"/>
      <c r="AM117" s="966"/>
      <c r="AN117" s="966"/>
      <c r="AO117" s="967"/>
      <c r="AP117" s="969"/>
      <c r="AQ117" s="970"/>
      <c r="AR117" s="970"/>
      <c r="AS117" s="970"/>
      <c r="AT117" s="971"/>
      <c r="AU117" s="895"/>
      <c r="AV117" s="896"/>
      <c r="AW117" s="896"/>
      <c r="AX117" s="896"/>
      <c r="AY117" s="896"/>
      <c r="AZ117" s="961" t="s">
        <v>469</v>
      </c>
      <c r="BA117" s="962"/>
      <c r="BB117" s="962"/>
      <c r="BC117" s="962"/>
      <c r="BD117" s="962"/>
      <c r="BE117" s="962"/>
      <c r="BF117" s="962"/>
      <c r="BG117" s="962"/>
      <c r="BH117" s="962"/>
      <c r="BI117" s="962"/>
      <c r="BJ117" s="962"/>
      <c r="BK117" s="962"/>
      <c r="BL117" s="962"/>
      <c r="BM117" s="962"/>
      <c r="BN117" s="962"/>
      <c r="BO117" s="962"/>
      <c r="BP117" s="963"/>
      <c r="BQ117" s="912" t="s">
        <v>415</v>
      </c>
      <c r="BR117" s="913"/>
      <c r="BS117" s="913"/>
      <c r="BT117" s="913"/>
      <c r="BU117" s="913"/>
      <c r="BV117" s="913" t="s">
        <v>415</v>
      </c>
      <c r="BW117" s="913"/>
      <c r="BX117" s="913"/>
      <c r="BY117" s="913"/>
      <c r="BZ117" s="913"/>
      <c r="CA117" s="913" t="s">
        <v>444</v>
      </c>
      <c r="CB117" s="913"/>
      <c r="CC117" s="913"/>
      <c r="CD117" s="913"/>
      <c r="CE117" s="913"/>
      <c r="CF117" s="907" t="s">
        <v>444</v>
      </c>
      <c r="CG117" s="908"/>
      <c r="CH117" s="908"/>
      <c r="CI117" s="908"/>
      <c r="CJ117" s="908"/>
      <c r="CK117" s="935"/>
      <c r="CL117" s="936"/>
      <c r="CM117" s="909" t="s">
        <v>470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131</v>
      </c>
      <c r="DH117" s="946"/>
      <c r="DI117" s="946"/>
      <c r="DJ117" s="946"/>
      <c r="DK117" s="947"/>
      <c r="DL117" s="948" t="s">
        <v>450</v>
      </c>
      <c r="DM117" s="946"/>
      <c r="DN117" s="946"/>
      <c r="DO117" s="946"/>
      <c r="DP117" s="947"/>
      <c r="DQ117" s="948" t="s">
        <v>393</v>
      </c>
      <c r="DR117" s="946"/>
      <c r="DS117" s="946"/>
      <c r="DT117" s="946"/>
      <c r="DU117" s="947"/>
      <c r="DV117" s="949" t="s">
        <v>131</v>
      </c>
      <c r="DW117" s="950"/>
      <c r="DX117" s="950"/>
      <c r="DY117" s="950"/>
      <c r="DZ117" s="951"/>
    </row>
    <row r="118" spans="1:130" s="224" customFormat="1" ht="26.25" customHeight="1" x14ac:dyDescent="0.15">
      <c r="A118" s="899" t="s">
        <v>437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434</v>
      </c>
      <c r="AB118" s="880"/>
      <c r="AC118" s="880"/>
      <c r="AD118" s="880"/>
      <c r="AE118" s="881"/>
      <c r="AF118" s="879" t="s">
        <v>435</v>
      </c>
      <c r="AG118" s="880"/>
      <c r="AH118" s="880"/>
      <c r="AI118" s="880"/>
      <c r="AJ118" s="881"/>
      <c r="AK118" s="879" t="s">
        <v>311</v>
      </c>
      <c r="AL118" s="880"/>
      <c r="AM118" s="880"/>
      <c r="AN118" s="880"/>
      <c r="AO118" s="881"/>
      <c r="AP118" s="957" t="s">
        <v>436</v>
      </c>
      <c r="AQ118" s="958"/>
      <c r="AR118" s="958"/>
      <c r="AS118" s="958"/>
      <c r="AT118" s="959"/>
      <c r="AU118" s="895"/>
      <c r="AV118" s="896"/>
      <c r="AW118" s="896"/>
      <c r="AX118" s="896"/>
      <c r="AY118" s="896"/>
      <c r="AZ118" s="960" t="s">
        <v>471</v>
      </c>
      <c r="BA118" s="952"/>
      <c r="BB118" s="952"/>
      <c r="BC118" s="952"/>
      <c r="BD118" s="952"/>
      <c r="BE118" s="952"/>
      <c r="BF118" s="952"/>
      <c r="BG118" s="952"/>
      <c r="BH118" s="952"/>
      <c r="BI118" s="952"/>
      <c r="BJ118" s="952"/>
      <c r="BK118" s="952"/>
      <c r="BL118" s="952"/>
      <c r="BM118" s="952"/>
      <c r="BN118" s="952"/>
      <c r="BO118" s="952"/>
      <c r="BP118" s="953"/>
      <c r="BQ118" s="986" t="s">
        <v>415</v>
      </c>
      <c r="BR118" s="987"/>
      <c r="BS118" s="987"/>
      <c r="BT118" s="987"/>
      <c r="BU118" s="987"/>
      <c r="BV118" s="987" t="s">
        <v>450</v>
      </c>
      <c r="BW118" s="987"/>
      <c r="BX118" s="987"/>
      <c r="BY118" s="987"/>
      <c r="BZ118" s="987"/>
      <c r="CA118" s="987" t="s">
        <v>457</v>
      </c>
      <c r="CB118" s="987"/>
      <c r="CC118" s="987"/>
      <c r="CD118" s="987"/>
      <c r="CE118" s="987"/>
      <c r="CF118" s="907" t="s">
        <v>131</v>
      </c>
      <c r="CG118" s="908"/>
      <c r="CH118" s="908"/>
      <c r="CI118" s="908"/>
      <c r="CJ118" s="908"/>
      <c r="CK118" s="935"/>
      <c r="CL118" s="936"/>
      <c r="CM118" s="909" t="s">
        <v>472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457</v>
      </c>
      <c r="DH118" s="946"/>
      <c r="DI118" s="946"/>
      <c r="DJ118" s="946"/>
      <c r="DK118" s="947"/>
      <c r="DL118" s="948" t="s">
        <v>393</v>
      </c>
      <c r="DM118" s="946"/>
      <c r="DN118" s="946"/>
      <c r="DO118" s="946"/>
      <c r="DP118" s="947"/>
      <c r="DQ118" s="948" t="s">
        <v>444</v>
      </c>
      <c r="DR118" s="946"/>
      <c r="DS118" s="946"/>
      <c r="DT118" s="946"/>
      <c r="DU118" s="947"/>
      <c r="DV118" s="949" t="s">
        <v>466</v>
      </c>
      <c r="DW118" s="950"/>
      <c r="DX118" s="950"/>
      <c r="DY118" s="950"/>
      <c r="DZ118" s="951"/>
    </row>
    <row r="119" spans="1:130" s="224" customFormat="1" ht="26.25" customHeight="1" x14ac:dyDescent="0.15">
      <c r="A119" s="1043" t="s">
        <v>440</v>
      </c>
      <c r="B119" s="934"/>
      <c r="C119" s="916" t="s">
        <v>441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119224</v>
      </c>
      <c r="AB119" s="887"/>
      <c r="AC119" s="887"/>
      <c r="AD119" s="887"/>
      <c r="AE119" s="888"/>
      <c r="AF119" s="889" t="s">
        <v>393</v>
      </c>
      <c r="AG119" s="887"/>
      <c r="AH119" s="887"/>
      <c r="AI119" s="887"/>
      <c r="AJ119" s="888"/>
      <c r="AK119" s="889" t="s">
        <v>453</v>
      </c>
      <c r="AL119" s="887"/>
      <c r="AM119" s="887"/>
      <c r="AN119" s="887"/>
      <c r="AO119" s="888"/>
      <c r="AP119" s="890" t="s">
        <v>131</v>
      </c>
      <c r="AQ119" s="891"/>
      <c r="AR119" s="891"/>
      <c r="AS119" s="891"/>
      <c r="AT119" s="892"/>
      <c r="AU119" s="897"/>
      <c r="AV119" s="898"/>
      <c r="AW119" s="898"/>
      <c r="AX119" s="898"/>
      <c r="AY119" s="898"/>
      <c r="AZ119" s="247" t="s">
        <v>192</v>
      </c>
      <c r="BA119" s="247"/>
      <c r="BB119" s="247"/>
      <c r="BC119" s="247"/>
      <c r="BD119" s="247"/>
      <c r="BE119" s="247"/>
      <c r="BF119" s="247"/>
      <c r="BG119" s="247"/>
      <c r="BH119" s="247"/>
      <c r="BI119" s="247"/>
      <c r="BJ119" s="247"/>
      <c r="BK119" s="247"/>
      <c r="BL119" s="247"/>
      <c r="BM119" s="247"/>
      <c r="BN119" s="247"/>
      <c r="BO119" s="964" t="s">
        <v>473</v>
      </c>
      <c r="BP119" s="992"/>
      <c r="BQ119" s="986">
        <v>7015389</v>
      </c>
      <c r="BR119" s="987"/>
      <c r="BS119" s="987"/>
      <c r="BT119" s="987"/>
      <c r="BU119" s="987"/>
      <c r="BV119" s="987">
        <v>6387230</v>
      </c>
      <c r="BW119" s="987"/>
      <c r="BX119" s="987"/>
      <c r="BY119" s="987"/>
      <c r="BZ119" s="987"/>
      <c r="CA119" s="987">
        <v>6217559</v>
      </c>
      <c r="CB119" s="987"/>
      <c r="CC119" s="987"/>
      <c r="CD119" s="987"/>
      <c r="CE119" s="987"/>
      <c r="CF119" s="988"/>
      <c r="CG119" s="989"/>
      <c r="CH119" s="989"/>
      <c r="CI119" s="989"/>
      <c r="CJ119" s="990"/>
      <c r="CK119" s="937"/>
      <c r="CL119" s="938"/>
      <c r="CM119" s="960" t="s">
        <v>474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457</v>
      </c>
      <c r="DH119" s="973"/>
      <c r="DI119" s="973"/>
      <c r="DJ119" s="973"/>
      <c r="DK119" s="974"/>
      <c r="DL119" s="972" t="s">
        <v>415</v>
      </c>
      <c r="DM119" s="973"/>
      <c r="DN119" s="973"/>
      <c r="DO119" s="973"/>
      <c r="DP119" s="974"/>
      <c r="DQ119" s="972" t="s">
        <v>415</v>
      </c>
      <c r="DR119" s="973"/>
      <c r="DS119" s="973"/>
      <c r="DT119" s="973"/>
      <c r="DU119" s="974"/>
      <c r="DV119" s="975" t="s">
        <v>393</v>
      </c>
      <c r="DW119" s="976"/>
      <c r="DX119" s="976"/>
      <c r="DY119" s="976"/>
      <c r="DZ119" s="977"/>
    </row>
    <row r="120" spans="1:130" s="224" customFormat="1" ht="26.25" customHeight="1" x14ac:dyDescent="0.15">
      <c r="A120" s="1044"/>
      <c r="B120" s="936"/>
      <c r="C120" s="909" t="s">
        <v>446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457</v>
      </c>
      <c r="AB120" s="946"/>
      <c r="AC120" s="946"/>
      <c r="AD120" s="946"/>
      <c r="AE120" s="947"/>
      <c r="AF120" s="948" t="s">
        <v>453</v>
      </c>
      <c r="AG120" s="946"/>
      <c r="AH120" s="946"/>
      <c r="AI120" s="946"/>
      <c r="AJ120" s="947"/>
      <c r="AK120" s="948" t="s">
        <v>415</v>
      </c>
      <c r="AL120" s="946"/>
      <c r="AM120" s="946"/>
      <c r="AN120" s="946"/>
      <c r="AO120" s="947"/>
      <c r="AP120" s="949" t="s">
        <v>131</v>
      </c>
      <c r="AQ120" s="950"/>
      <c r="AR120" s="950"/>
      <c r="AS120" s="950"/>
      <c r="AT120" s="951"/>
      <c r="AU120" s="978" t="s">
        <v>475</v>
      </c>
      <c r="AV120" s="979"/>
      <c r="AW120" s="979"/>
      <c r="AX120" s="979"/>
      <c r="AY120" s="980"/>
      <c r="AZ120" s="916" t="s">
        <v>476</v>
      </c>
      <c r="BA120" s="884"/>
      <c r="BB120" s="884"/>
      <c r="BC120" s="884"/>
      <c r="BD120" s="884"/>
      <c r="BE120" s="884"/>
      <c r="BF120" s="884"/>
      <c r="BG120" s="884"/>
      <c r="BH120" s="884"/>
      <c r="BI120" s="884"/>
      <c r="BJ120" s="884"/>
      <c r="BK120" s="884"/>
      <c r="BL120" s="884"/>
      <c r="BM120" s="884"/>
      <c r="BN120" s="884"/>
      <c r="BO120" s="884"/>
      <c r="BP120" s="885"/>
      <c r="BQ120" s="917">
        <v>6993568</v>
      </c>
      <c r="BR120" s="918"/>
      <c r="BS120" s="918"/>
      <c r="BT120" s="918"/>
      <c r="BU120" s="918"/>
      <c r="BV120" s="918">
        <v>6594762</v>
      </c>
      <c r="BW120" s="918"/>
      <c r="BX120" s="918"/>
      <c r="BY120" s="918"/>
      <c r="BZ120" s="918"/>
      <c r="CA120" s="918">
        <v>6065704</v>
      </c>
      <c r="CB120" s="918"/>
      <c r="CC120" s="918"/>
      <c r="CD120" s="918"/>
      <c r="CE120" s="918"/>
      <c r="CF120" s="931">
        <v>62.9</v>
      </c>
      <c r="CG120" s="932"/>
      <c r="CH120" s="932"/>
      <c r="CI120" s="932"/>
      <c r="CJ120" s="932"/>
      <c r="CK120" s="993" t="s">
        <v>477</v>
      </c>
      <c r="CL120" s="994"/>
      <c r="CM120" s="994"/>
      <c r="CN120" s="994"/>
      <c r="CO120" s="995"/>
      <c r="CP120" s="1001" t="s">
        <v>478</v>
      </c>
      <c r="CQ120" s="1002"/>
      <c r="CR120" s="1002"/>
      <c r="CS120" s="1002"/>
      <c r="CT120" s="1002"/>
      <c r="CU120" s="1002"/>
      <c r="CV120" s="1002"/>
      <c r="CW120" s="1002"/>
      <c r="CX120" s="1002"/>
      <c r="CY120" s="1002"/>
      <c r="CZ120" s="1002"/>
      <c r="DA120" s="1002"/>
      <c r="DB120" s="1002"/>
      <c r="DC120" s="1002"/>
      <c r="DD120" s="1002"/>
      <c r="DE120" s="1002"/>
      <c r="DF120" s="1003"/>
      <c r="DG120" s="917">
        <v>2509451</v>
      </c>
      <c r="DH120" s="918"/>
      <c r="DI120" s="918"/>
      <c r="DJ120" s="918"/>
      <c r="DK120" s="918"/>
      <c r="DL120" s="918">
        <v>2373175</v>
      </c>
      <c r="DM120" s="918"/>
      <c r="DN120" s="918"/>
      <c r="DO120" s="918"/>
      <c r="DP120" s="918"/>
      <c r="DQ120" s="918">
        <v>2285077</v>
      </c>
      <c r="DR120" s="918"/>
      <c r="DS120" s="918"/>
      <c r="DT120" s="918"/>
      <c r="DU120" s="918"/>
      <c r="DV120" s="919">
        <v>23.7</v>
      </c>
      <c r="DW120" s="919"/>
      <c r="DX120" s="919"/>
      <c r="DY120" s="919"/>
      <c r="DZ120" s="920"/>
    </row>
    <row r="121" spans="1:130" s="224" customFormat="1" ht="26.25" customHeight="1" x14ac:dyDescent="0.15">
      <c r="A121" s="1044"/>
      <c r="B121" s="936"/>
      <c r="C121" s="961" t="s">
        <v>479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415</v>
      </c>
      <c r="AB121" s="946"/>
      <c r="AC121" s="946"/>
      <c r="AD121" s="946"/>
      <c r="AE121" s="947"/>
      <c r="AF121" s="948" t="s">
        <v>393</v>
      </c>
      <c r="AG121" s="946"/>
      <c r="AH121" s="946"/>
      <c r="AI121" s="946"/>
      <c r="AJ121" s="947"/>
      <c r="AK121" s="948" t="s">
        <v>415</v>
      </c>
      <c r="AL121" s="946"/>
      <c r="AM121" s="946"/>
      <c r="AN121" s="946"/>
      <c r="AO121" s="947"/>
      <c r="AP121" s="949" t="s">
        <v>415</v>
      </c>
      <c r="AQ121" s="950"/>
      <c r="AR121" s="950"/>
      <c r="AS121" s="950"/>
      <c r="AT121" s="951"/>
      <c r="AU121" s="981"/>
      <c r="AV121" s="982"/>
      <c r="AW121" s="982"/>
      <c r="AX121" s="982"/>
      <c r="AY121" s="983"/>
      <c r="AZ121" s="909" t="s">
        <v>480</v>
      </c>
      <c r="BA121" s="910"/>
      <c r="BB121" s="910"/>
      <c r="BC121" s="910"/>
      <c r="BD121" s="910"/>
      <c r="BE121" s="910"/>
      <c r="BF121" s="910"/>
      <c r="BG121" s="910"/>
      <c r="BH121" s="910"/>
      <c r="BI121" s="910"/>
      <c r="BJ121" s="910"/>
      <c r="BK121" s="910"/>
      <c r="BL121" s="910"/>
      <c r="BM121" s="910"/>
      <c r="BN121" s="910"/>
      <c r="BO121" s="910"/>
      <c r="BP121" s="911"/>
      <c r="BQ121" s="912">
        <v>1773389</v>
      </c>
      <c r="BR121" s="913"/>
      <c r="BS121" s="913"/>
      <c r="BT121" s="913"/>
      <c r="BU121" s="913"/>
      <c r="BV121" s="913">
        <v>1651650</v>
      </c>
      <c r="BW121" s="913"/>
      <c r="BX121" s="913"/>
      <c r="BY121" s="913"/>
      <c r="BZ121" s="913"/>
      <c r="CA121" s="913">
        <v>1713483</v>
      </c>
      <c r="CB121" s="913"/>
      <c r="CC121" s="913"/>
      <c r="CD121" s="913"/>
      <c r="CE121" s="913"/>
      <c r="CF121" s="907">
        <v>17.8</v>
      </c>
      <c r="CG121" s="908"/>
      <c r="CH121" s="908"/>
      <c r="CI121" s="908"/>
      <c r="CJ121" s="908"/>
      <c r="CK121" s="996"/>
      <c r="CL121" s="997"/>
      <c r="CM121" s="997"/>
      <c r="CN121" s="997"/>
      <c r="CO121" s="998"/>
      <c r="CP121" s="1006" t="s">
        <v>410</v>
      </c>
      <c r="CQ121" s="1007"/>
      <c r="CR121" s="1007"/>
      <c r="CS121" s="1007"/>
      <c r="CT121" s="1007"/>
      <c r="CU121" s="1007"/>
      <c r="CV121" s="1007"/>
      <c r="CW121" s="1007"/>
      <c r="CX121" s="1007"/>
      <c r="CY121" s="1007"/>
      <c r="CZ121" s="1007"/>
      <c r="DA121" s="1007"/>
      <c r="DB121" s="1007"/>
      <c r="DC121" s="1007"/>
      <c r="DD121" s="1007"/>
      <c r="DE121" s="1007"/>
      <c r="DF121" s="1008"/>
      <c r="DG121" s="912" t="s">
        <v>393</v>
      </c>
      <c r="DH121" s="913"/>
      <c r="DI121" s="913"/>
      <c r="DJ121" s="913"/>
      <c r="DK121" s="913"/>
      <c r="DL121" s="913" t="s">
        <v>393</v>
      </c>
      <c r="DM121" s="913"/>
      <c r="DN121" s="913"/>
      <c r="DO121" s="913"/>
      <c r="DP121" s="913"/>
      <c r="DQ121" s="913" t="s">
        <v>393</v>
      </c>
      <c r="DR121" s="913"/>
      <c r="DS121" s="913"/>
      <c r="DT121" s="913"/>
      <c r="DU121" s="913"/>
      <c r="DV121" s="914" t="s">
        <v>131</v>
      </c>
      <c r="DW121" s="914"/>
      <c r="DX121" s="914"/>
      <c r="DY121" s="914"/>
      <c r="DZ121" s="915"/>
    </row>
    <row r="122" spans="1:130" s="224" customFormat="1" ht="26.25" customHeight="1" x14ac:dyDescent="0.15">
      <c r="A122" s="1044"/>
      <c r="B122" s="936"/>
      <c r="C122" s="909" t="s">
        <v>460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415</v>
      </c>
      <c r="AB122" s="946"/>
      <c r="AC122" s="946"/>
      <c r="AD122" s="946"/>
      <c r="AE122" s="947"/>
      <c r="AF122" s="948" t="s">
        <v>415</v>
      </c>
      <c r="AG122" s="946"/>
      <c r="AH122" s="946"/>
      <c r="AI122" s="946"/>
      <c r="AJ122" s="947"/>
      <c r="AK122" s="948" t="s">
        <v>131</v>
      </c>
      <c r="AL122" s="946"/>
      <c r="AM122" s="946"/>
      <c r="AN122" s="946"/>
      <c r="AO122" s="947"/>
      <c r="AP122" s="949" t="s">
        <v>450</v>
      </c>
      <c r="AQ122" s="950"/>
      <c r="AR122" s="950"/>
      <c r="AS122" s="950"/>
      <c r="AT122" s="951"/>
      <c r="AU122" s="981"/>
      <c r="AV122" s="982"/>
      <c r="AW122" s="982"/>
      <c r="AX122" s="982"/>
      <c r="AY122" s="983"/>
      <c r="AZ122" s="960" t="s">
        <v>481</v>
      </c>
      <c r="BA122" s="952"/>
      <c r="BB122" s="952"/>
      <c r="BC122" s="952"/>
      <c r="BD122" s="952"/>
      <c r="BE122" s="952"/>
      <c r="BF122" s="952"/>
      <c r="BG122" s="952"/>
      <c r="BH122" s="952"/>
      <c r="BI122" s="952"/>
      <c r="BJ122" s="952"/>
      <c r="BK122" s="952"/>
      <c r="BL122" s="952"/>
      <c r="BM122" s="952"/>
      <c r="BN122" s="952"/>
      <c r="BO122" s="952"/>
      <c r="BP122" s="953"/>
      <c r="BQ122" s="986">
        <v>3451168</v>
      </c>
      <c r="BR122" s="987"/>
      <c r="BS122" s="987"/>
      <c r="BT122" s="987"/>
      <c r="BU122" s="987"/>
      <c r="BV122" s="987">
        <v>3110373</v>
      </c>
      <c r="BW122" s="987"/>
      <c r="BX122" s="987"/>
      <c r="BY122" s="987"/>
      <c r="BZ122" s="987"/>
      <c r="CA122" s="987">
        <v>2826937</v>
      </c>
      <c r="CB122" s="987"/>
      <c r="CC122" s="987"/>
      <c r="CD122" s="987"/>
      <c r="CE122" s="987"/>
      <c r="CF122" s="1004">
        <v>29.3</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15">
      <c r="A123" s="1044"/>
      <c r="B123" s="936"/>
      <c r="C123" s="909" t="s">
        <v>467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1449</v>
      </c>
      <c r="AB123" s="946"/>
      <c r="AC123" s="946"/>
      <c r="AD123" s="946"/>
      <c r="AE123" s="947"/>
      <c r="AF123" s="948">
        <v>983</v>
      </c>
      <c r="AG123" s="946"/>
      <c r="AH123" s="946"/>
      <c r="AI123" s="946"/>
      <c r="AJ123" s="947"/>
      <c r="AK123" s="948">
        <v>604</v>
      </c>
      <c r="AL123" s="946"/>
      <c r="AM123" s="946"/>
      <c r="AN123" s="946"/>
      <c r="AO123" s="947"/>
      <c r="AP123" s="949">
        <v>0</v>
      </c>
      <c r="AQ123" s="950"/>
      <c r="AR123" s="950"/>
      <c r="AS123" s="950"/>
      <c r="AT123" s="951"/>
      <c r="AU123" s="984"/>
      <c r="AV123" s="985"/>
      <c r="AW123" s="985"/>
      <c r="AX123" s="985"/>
      <c r="AY123" s="985"/>
      <c r="AZ123" s="247" t="s">
        <v>192</v>
      </c>
      <c r="BA123" s="247"/>
      <c r="BB123" s="247"/>
      <c r="BC123" s="247"/>
      <c r="BD123" s="247"/>
      <c r="BE123" s="247"/>
      <c r="BF123" s="247"/>
      <c r="BG123" s="247"/>
      <c r="BH123" s="247"/>
      <c r="BI123" s="247"/>
      <c r="BJ123" s="247"/>
      <c r="BK123" s="247"/>
      <c r="BL123" s="247"/>
      <c r="BM123" s="247"/>
      <c r="BN123" s="247"/>
      <c r="BO123" s="964" t="s">
        <v>482</v>
      </c>
      <c r="BP123" s="992"/>
      <c r="BQ123" s="1050">
        <v>12218125</v>
      </c>
      <c r="BR123" s="1051"/>
      <c r="BS123" s="1051"/>
      <c r="BT123" s="1051"/>
      <c r="BU123" s="1051"/>
      <c r="BV123" s="1051">
        <v>11356785</v>
      </c>
      <c r="BW123" s="1051"/>
      <c r="BX123" s="1051"/>
      <c r="BY123" s="1051"/>
      <c r="BZ123" s="1051"/>
      <c r="CA123" s="1051">
        <v>10606124</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470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450</v>
      </c>
      <c r="AB124" s="946"/>
      <c r="AC124" s="946"/>
      <c r="AD124" s="946"/>
      <c r="AE124" s="947"/>
      <c r="AF124" s="948" t="s">
        <v>450</v>
      </c>
      <c r="AG124" s="946"/>
      <c r="AH124" s="946"/>
      <c r="AI124" s="946"/>
      <c r="AJ124" s="947"/>
      <c r="AK124" s="948" t="s">
        <v>450</v>
      </c>
      <c r="AL124" s="946"/>
      <c r="AM124" s="946"/>
      <c r="AN124" s="946"/>
      <c r="AO124" s="947"/>
      <c r="AP124" s="949" t="s">
        <v>453</v>
      </c>
      <c r="AQ124" s="950"/>
      <c r="AR124" s="950"/>
      <c r="AS124" s="950"/>
      <c r="AT124" s="951"/>
      <c r="AU124" s="1046" t="s">
        <v>483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450</v>
      </c>
      <c r="BR124" s="1014"/>
      <c r="BS124" s="1014"/>
      <c r="BT124" s="1014"/>
      <c r="BU124" s="1014"/>
      <c r="BV124" s="1014" t="s">
        <v>393</v>
      </c>
      <c r="BW124" s="1014"/>
      <c r="BX124" s="1014"/>
      <c r="BY124" s="1014"/>
      <c r="BZ124" s="1014"/>
      <c r="CA124" s="1014" t="s">
        <v>450</v>
      </c>
      <c r="CB124" s="1014"/>
      <c r="CC124" s="1014"/>
      <c r="CD124" s="1014"/>
      <c r="CE124" s="1014"/>
      <c r="CF124" s="1015"/>
      <c r="CG124" s="1016"/>
      <c r="CH124" s="1016"/>
      <c r="CI124" s="1016"/>
      <c r="CJ124" s="1017"/>
      <c r="CK124" s="999"/>
      <c r="CL124" s="999"/>
      <c r="CM124" s="999"/>
      <c r="CN124" s="999"/>
      <c r="CO124" s="1000"/>
      <c r="CP124" s="1006" t="s">
        <v>484</v>
      </c>
      <c r="CQ124" s="1007"/>
      <c r="CR124" s="1007"/>
      <c r="CS124" s="1007"/>
      <c r="CT124" s="1007"/>
      <c r="CU124" s="1007"/>
      <c r="CV124" s="1007"/>
      <c r="CW124" s="1007"/>
      <c r="CX124" s="1007"/>
      <c r="CY124" s="1007"/>
      <c r="CZ124" s="1007"/>
      <c r="DA124" s="1007"/>
      <c r="DB124" s="1007"/>
      <c r="DC124" s="1007"/>
      <c r="DD124" s="1007"/>
      <c r="DE124" s="1007"/>
      <c r="DF124" s="1008"/>
      <c r="DG124" s="991" t="s">
        <v>131</v>
      </c>
      <c r="DH124" s="973"/>
      <c r="DI124" s="973"/>
      <c r="DJ124" s="973"/>
      <c r="DK124" s="974"/>
      <c r="DL124" s="972" t="s">
        <v>131</v>
      </c>
      <c r="DM124" s="973"/>
      <c r="DN124" s="973"/>
      <c r="DO124" s="973"/>
      <c r="DP124" s="974"/>
      <c r="DQ124" s="972" t="s">
        <v>131</v>
      </c>
      <c r="DR124" s="973"/>
      <c r="DS124" s="973"/>
      <c r="DT124" s="973"/>
      <c r="DU124" s="974"/>
      <c r="DV124" s="975" t="s">
        <v>131</v>
      </c>
      <c r="DW124" s="976"/>
      <c r="DX124" s="976"/>
      <c r="DY124" s="976"/>
      <c r="DZ124" s="977"/>
    </row>
    <row r="125" spans="1:130" s="224" customFormat="1" ht="26.25" customHeight="1" x14ac:dyDescent="0.15">
      <c r="A125" s="1044"/>
      <c r="B125" s="936"/>
      <c r="C125" s="909" t="s">
        <v>472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131</v>
      </c>
      <c r="AB125" s="946"/>
      <c r="AC125" s="946"/>
      <c r="AD125" s="946"/>
      <c r="AE125" s="947"/>
      <c r="AF125" s="948" t="s">
        <v>131</v>
      </c>
      <c r="AG125" s="946"/>
      <c r="AH125" s="946"/>
      <c r="AI125" s="946"/>
      <c r="AJ125" s="947"/>
      <c r="AK125" s="948" t="s">
        <v>131</v>
      </c>
      <c r="AL125" s="946"/>
      <c r="AM125" s="946"/>
      <c r="AN125" s="946"/>
      <c r="AO125" s="947"/>
      <c r="AP125" s="949" t="s">
        <v>131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485</v>
      </c>
      <c r="CL125" s="994"/>
      <c r="CM125" s="994"/>
      <c r="CN125" s="994"/>
      <c r="CO125" s="995"/>
      <c r="CP125" s="916" t="s">
        <v>486</v>
      </c>
      <c r="CQ125" s="884"/>
      <c r="CR125" s="884"/>
      <c r="CS125" s="884"/>
      <c r="CT125" s="884"/>
      <c r="CU125" s="884"/>
      <c r="CV125" s="884"/>
      <c r="CW125" s="884"/>
      <c r="CX125" s="884"/>
      <c r="CY125" s="884"/>
      <c r="CZ125" s="884"/>
      <c r="DA125" s="884"/>
      <c r="DB125" s="884"/>
      <c r="DC125" s="884"/>
      <c r="DD125" s="884"/>
      <c r="DE125" s="884"/>
      <c r="DF125" s="885"/>
      <c r="DG125" s="917" t="s">
        <v>393</v>
      </c>
      <c r="DH125" s="918"/>
      <c r="DI125" s="918"/>
      <c r="DJ125" s="918"/>
      <c r="DK125" s="918"/>
      <c r="DL125" s="918" t="s">
        <v>131</v>
      </c>
      <c r="DM125" s="918"/>
      <c r="DN125" s="918"/>
      <c r="DO125" s="918"/>
      <c r="DP125" s="918"/>
      <c r="DQ125" s="918" t="s">
        <v>415</v>
      </c>
      <c r="DR125" s="918"/>
      <c r="DS125" s="918"/>
      <c r="DT125" s="918"/>
      <c r="DU125" s="918"/>
      <c r="DV125" s="919" t="s">
        <v>131</v>
      </c>
      <c r="DW125" s="919"/>
      <c r="DX125" s="919"/>
      <c r="DY125" s="919"/>
      <c r="DZ125" s="920"/>
    </row>
    <row r="126" spans="1:130" s="224" customFormat="1" ht="26.25" customHeight="1" thickBot="1" x14ac:dyDescent="0.2">
      <c r="A126" s="1044"/>
      <c r="B126" s="936"/>
      <c r="C126" s="909" t="s">
        <v>474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246217</v>
      </c>
      <c r="AB126" s="946"/>
      <c r="AC126" s="946"/>
      <c r="AD126" s="946"/>
      <c r="AE126" s="947"/>
      <c r="AF126" s="948">
        <v>283389</v>
      </c>
      <c r="AG126" s="946"/>
      <c r="AH126" s="946"/>
      <c r="AI126" s="946"/>
      <c r="AJ126" s="947"/>
      <c r="AK126" s="948">
        <v>31162</v>
      </c>
      <c r="AL126" s="946"/>
      <c r="AM126" s="946"/>
      <c r="AN126" s="946"/>
      <c r="AO126" s="947"/>
      <c r="AP126" s="949">
        <v>0.3</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487</v>
      </c>
      <c r="CQ126" s="910"/>
      <c r="CR126" s="910"/>
      <c r="CS126" s="910"/>
      <c r="CT126" s="910"/>
      <c r="CU126" s="910"/>
      <c r="CV126" s="910"/>
      <c r="CW126" s="910"/>
      <c r="CX126" s="910"/>
      <c r="CY126" s="910"/>
      <c r="CZ126" s="910"/>
      <c r="DA126" s="910"/>
      <c r="DB126" s="910"/>
      <c r="DC126" s="910"/>
      <c r="DD126" s="910"/>
      <c r="DE126" s="910"/>
      <c r="DF126" s="911"/>
      <c r="DG126" s="912" t="s">
        <v>131</v>
      </c>
      <c r="DH126" s="913"/>
      <c r="DI126" s="913"/>
      <c r="DJ126" s="913"/>
      <c r="DK126" s="913"/>
      <c r="DL126" s="913" t="s">
        <v>131</v>
      </c>
      <c r="DM126" s="913"/>
      <c r="DN126" s="913"/>
      <c r="DO126" s="913"/>
      <c r="DP126" s="913"/>
      <c r="DQ126" s="913" t="s">
        <v>131</v>
      </c>
      <c r="DR126" s="913"/>
      <c r="DS126" s="913"/>
      <c r="DT126" s="913"/>
      <c r="DU126" s="913"/>
      <c r="DV126" s="914" t="s">
        <v>131</v>
      </c>
      <c r="DW126" s="914"/>
      <c r="DX126" s="914"/>
      <c r="DY126" s="914"/>
      <c r="DZ126" s="915"/>
    </row>
    <row r="127" spans="1:130" s="224" customFormat="1" ht="26.25" customHeight="1" x14ac:dyDescent="0.15">
      <c r="A127" s="1045"/>
      <c r="B127" s="938"/>
      <c r="C127" s="960" t="s">
        <v>488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131</v>
      </c>
      <c r="AB127" s="946"/>
      <c r="AC127" s="946"/>
      <c r="AD127" s="946"/>
      <c r="AE127" s="947"/>
      <c r="AF127" s="948" t="s">
        <v>393</v>
      </c>
      <c r="AG127" s="946"/>
      <c r="AH127" s="946"/>
      <c r="AI127" s="946"/>
      <c r="AJ127" s="947"/>
      <c r="AK127" s="948" t="s">
        <v>131</v>
      </c>
      <c r="AL127" s="946"/>
      <c r="AM127" s="946"/>
      <c r="AN127" s="946"/>
      <c r="AO127" s="947"/>
      <c r="AP127" s="949" t="s">
        <v>131</v>
      </c>
      <c r="AQ127" s="950"/>
      <c r="AR127" s="950"/>
      <c r="AS127" s="950"/>
      <c r="AT127" s="951"/>
      <c r="AU127" s="226"/>
      <c r="AV127" s="226"/>
      <c r="AW127" s="226"/>
      <c r="AX127" s="1018" t="s">
        <v>489</v>
      </c>
      <c r="AY127" s="1019"/>
      <c r="AZ127" s="1019"/>
      <c r="BA127" s="1019"/>
      <c r="BB127" s="1019"/>
      <c r="BC127" s="1019"/>
      <c r="BD127" s="1019"/>
      <c r="BE127" s="1020"/>
      <c r="BF127" s="1021" t="s">
        <v>490</v>
      </c>
      <c r="BG127" s="1019"/>
      <c r="BH127" s="1019"/>
      <c r="BI127" s="1019"/>
      <c r="BJ127" s="1019"/>
      <c r="BK127" s="1019"/>
      <c r="BL127" s="1020"/>
      <c r="BM127" s="1021" t="s">
        <v>491</v>
      </c>
      <c r="BN127" s="1019"/>
      <c r="BO127" s="1019"/>
      <c r="BP127" s="1019"/>
      <c r="BQ127" s="1019"/>
      <c r="BR127" s="1019"/>
      <c r="BS127" s="1020"/>
      <c r="BT127" s="1021" t="s">
        <v>492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493</v>
      </c>
      <c r="CQ127" s="910"/>
      <c r="CR127" s="910"/>
      <c r="CS127" s="910"/>
      <c r="CT127" s="910"/>
      <c r="CU127" s="910"/>
      <c r="CV127" s="910"/>
      <c r="CW127" s="910"/>
      <c r="CX127" s="910"/>
      <c r="CY127" s="910"/>
      <c r="CZ127" s="910"/>
      <c r="DA127" s="910"/>
      <c r="DB127" s="910"/>
      <c r="DC127" s="910"/>
      <c r="DD127" s="910"/>
      <c r="DE127" s="910"/>
      <c r="DF127" s="911"/>
      <c r="DG127" s="912" t="s">
        <v>415</v>
      </c>
      <c r="DH127" s="913"/>
      <c r="DI127" s="913"/>
      <c r="DJ127" s="913"/>
      <c r="DK127" s="913"/>
      <c r="DL127" s="913" t="s">
        <v>131</v>
      </c>
      <c r="DM127" s="913"/>
      <c r="DN127" s="913"/>
      <c r="DO127" s="913"/>
      <c r="DP127" s="913"/>
      <c r="DQ127" s="913" t="s">
        <v>131</v>
      </c>
      <c r="DR127" s="913"/>
      <c r="DS127" s="913"/>
      <c r="DT127" s="913"/>
      <c r="DU127" s="913"/>
      <c r="DV127" s="914" t="s">
        <v>131</v>
      </c>
      <c r="DW127" s="914"/>
      <c r="DX127" s="914"/>
      <c r="DY127" s="914"/>
      <c r="DZ127" s="915"/>
    </row>
    <row r="128" spans="1:130" s="224" customFormat="1" ht="26.25" customHeight="1" thickBot="1" x14ac:dyDescent="0.2">
      <c r="A128" s="1028" t="s">
        <v>494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495</v>
      </c>
      <c r="X128" s="1030"/>
      <c r="Y128" s="1030"/>
      <c r="Z128" s="1031"/>
      <c r="AA128" s="1032">
        <v>183655</v>
      </c>
      <c r="AB128" s="1033"/>
      <c r="AC128" s="1033"/>
      <c r="AD128" s="1033"/>
      <c r="AE128" s="1034"/>
      <c r="AF128" s="1035">
        <v>175553</v>
      </c>
      <c r="AG128" s="1033"/>
      <c r="AH128" s="1033"/>
      <c r="AI128" s="1033"/>
      <c r="AJ128" s="1034"/>
      <c r="AK128" s="1035">
        <v>235063</v>
      </c>
      <c r="AL128" s="1033"/>
      <c r="AM128" s="1033"/>
      <c r="AN128" s="1033"/>
      <c r="AO128" s="1034"/>
      <c r="AP128" s="1036"/>
      <c r="AQ128" s="1037"/>
      <c r="AR128" s="1037"/>
      <c r="AS128" s="1037"/>
      <c r="AT128" s="1038"/>
      <c r="AU128" s="226"/>
      <c r="AV128" s="226"/>
      <c r="AW128" s="226"/>
      <c r="AX128" s="883" t="s">
        <v>496</v>
      </c>
      <c r="AY128" s="884"/>
      <c r="AZ128" s="884"/>
      <c r="BA128" s="884"/>
      <c r="BB128" s="884"/>
      <c r="BC128" s="884"/>
      <c r="BD128" s="884"/>
      <c r="BE128" s="885"/>
      <c r="BF128" s="1039" t="s">
        <v>497</v>
      </c>
      <c r="BG128" s="1040"/>
      <c r="BH128" s="1040"/>
      <c r="BI128" s="1040"/>
      <c r="BJ128" s="1040"/>
      <c r="BK128" s="1040"/>
      <c r="BL128" s="1041"/>
      <c r="BM128" s="1039">
        <v>13.33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498</v>
      </c>
      <c r="CQ128" s="713"/>
      <c r="CR128" s="713"/>
      <c r="CS128" s="713"/>
      <c r="CT128" s="713"/>
      <c r="CU128" s="713"/>
      <c r="CV128" s="713"/>
      <c r="CW128" s="713"/>
      <c r="CX128" s="713"/>
      <c r="CY128" s="713"/>
      <c r="CZ128" s="713"/>
      <c r="DA128" s="713"/>
      <c r="DB128" s="713"/>
      <c r="DC128" s="713"/>
      <c r="DD128" s="713"/>
      <c r="DE128" s="713"/>
      <c r="DF128" s="1023"/>
      <c r="DG128" s="1024" t="s">
        <v>179</v>
      </c>
      <c r="DH128" s="1025"/>
      <c r="DI128" s="1025"/>
      <c r="DJ128" s="1025"/>
      <c r="DK128" s="1025"/>
      <c r="DL128" s="1025" t="s">
        <v>499</v>
      </c>
      <c r="DM128" s="1025"/>
      <c r="DN128" s="1025"/>
      <c r="DO128" s="1025"/>
      <c r="DP128" s="1025"/>
      <c r="DQ128" s="1025" t="s">
        <v>450</v>
      </c>
      <c r="DR128" s="1025"/>
      <c r="DS128" s="1025"/>
      <c r="DT128" s="1025"/>
      <c r="DU128" s="1025"/>
      <c r="DV128" s="1026" t="s">
        <v>500</v>
      </c>
      <c r="DW128" s="1026"/>
      <c r="DX128" s="1026"/>
      <c r="DY128" s="1026"/>
      <c r="DZ128" s="1027"/>
    </row>
    <row r="129" spans="1:131" s="224" customFormat="1" ht="26.25" customHeight="1" x14ac:dyDescent="0.15">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501</v>
      </c>
      <c r="X129" s="1058"/>
      <c r="Y129" s="1058"/>
      <c r="Z129" s="1059"/>
      <c r="AA129" s="945">
        <v>10659439</v>
      </c>
      <c r="AB129" s="946"/>
      <c r="AC129" s="946"/>
      <c r="AD129" s="946"/>
      <c r="AE129" s="947"/>
      <c r="AF129" s="948">
        <v>9793106</v>
      </c>
      <c r="AG129" s="946"/>
      <c r="AH129" s="946"/>
      <c r="AI129" s="946"/>
      <c r="AJ129" s="947"/>
      <c r="AK129" s="948">
        <v>10045957</v>
      </c>
      <c r="AL129" s="946"/>
      <c r="AM129" s="946"/>
      <c r="AN129" s="946"/>
      <c r="AO129" s="947"/>
      <c r="AP129" s="1060"/>
      <c r="AQ129" s="1061"/>
      <c r="AR129" s="1061"/>
      <c r="AS129" s="1061"/>
      <c r="AT129" s="1062"/>
      <c r="AU129" s="227"/>
      <c r="AV129" s="227"/>
      <c r="AW129" s="227"/>
      <c r="AX129" s="1052" t="s">
        <v>502</v>
      </c>
      <c r="AY129" s="910"/>
      <c r="AZ129" s="910"/>
      <c r="BA129" s="910"/>
      <c r="BB129" s="910"/>
      <c r="BC129" s="910"/>
      <c r="BD129" s="910"/>
      <c r="BE129" s="911"/>
      <c r="BF129" s="1053" t="s">
        <v>497</v>
      </c>
      <c r="BG129" s="1054"/>
      <c r="BH129" s="1054"/>
      <c r="BI129" s="1054"/>
      <c r="BJ129" s="1054"/>
      <c r="BK129" s="1054"/>
      <c r="BL129" s="1055"/>
      <c r="BM129" s="1053">
        <v>18.329999999999998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504</v>
      </c>
      <c r="X130" s="1058"/>
      <c r="Y130" s="1058"/>
      <c r="Z130" s="1059"/>
      <c r="AA130" s="945">
        <v>448318</v>
      </c>
      <c r="AB130" s="946"/>
      <c r="AC130" s="946"/>
      <c r="AD130" s="946"/>
      <c r="AE130" s="947"/>
      <c r="AF130" s="948">
        <v>427400</v>
      </c>
      <c r="AG130" s="946"/>
      <c r="AH130" s="946"/>
      <c r="AI130" s="946"/>
      <c r="AJ130" s="947"/>
      <c r="AK130" s="948">
        <v>400599</v>
      </c>
      <c r="AL130" s="946"/>
      <c r="AM130" s="946"/>
      <c r="AN130" s="946"/>
      <c r="AO130" s="947"/>
      <c r="AP130" s="1060"/>
      <c r="AQ130" s="1061"/>
      <c r="AR130" s="1061"/>
      <c r="AS130" s="1061"/>
      <c r="AT130" s="1062"/>
      <c r="AU130" s="227"/>
      <c r="AV130" s="227"/>
      <c r="AW130" s="227"/>
      <c r="AX130" s="1052" t="s">
        <v>505</v>
      </c>
      <c r="AY130" s="910"/>
      <c r="AZ130" s="910"/>
      <c r="BA130" s="910"/>
      <c r="BB130" s="910"/>
      <c r="BC130" s="910"/>
      <c r="BD130" s="910"/>
      <c r="BE130" s="911"/>
      <c r="BF130" s="1088">
        <v>2.5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506</v>
      </c>
      <c r="X131" s="1095"/>
      <c r="Y131" s="1095"/>
      <c r="Z131" s="1096"/>
      <c r="AA131" s="991">
        <v>10211121</v>
      </c>
      <c r="AB131" s="973"/>
      <c r="AC131" s="973"/>
      <c r="AD131" s="973"/>
      <c r="AE131" s="974"/>
      <c r="AF131" s="972">
        <v>9365706</v>
      </c>
      <c r="AG131" s="973"/>
      <c r="AH131" s="973"/>
      <c r="AI131" s="973"/>
      <c r="AJ131" s="974"/>
      <c r="AK131" s="972">
        <v>9645358</v>
      </c>
      <c r="AL131" s="973"/>
      <c r="AM131" s="973"/>
      <c r="AN131" s="973"/>
      <c r="AO131" s="974"/>
      <c r="AP131" s="1097"/>
      <c r="AQ131" s="1098"/>
      <c r="AR131" s="1098"/>
      <c r="AS131" s="1098"/>
      <c r="AT131" s="1099"/>
      <c r="AU131" s="227"/>
      <c r="AV131" s="227"/>
      <c r="AW131" s="227"/>
      <c r="AX131" s="1070" t="s">
        <v>507</v>
      </c>
      <c r="AY131" s="713"/>
      <c r="AZ131" s="713"/>
      <c r="BA131" s="713"/>
      <c r="BB131" s="713"/>
      <c r="BC131" s="713"/>
      <c r="BD131" s="713"/>
      <c r="BE131" s="1023"/>
      <c r="BF131" s="1071" t="s">
        <v>508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510</v>
      </c>
      <c r="W132" s="1081"/>
      <c r="X132" s="1081"/>
      <c r="Y132" s="1081"/>
      <c r="Z132" s="1082"/>
      <c r="AA132" s="1083">
        <v>3.8840201780000001</v>
      </c>
      <c r="AB132" s="1084"/>
      <c r="AC132" s="1084"/>
      <c r="AD132" s="1084"/>
      <c r="AE132" s="1085"/>
      <c r="AF132" s="1086">
        <v>3.429202241</v>
      </c>
      <c r="AG132" s="1084"/>
      <c r="AH132" s="1084"/>
      <c r="AI132" s="1084"/>
      <c r="AJ132" s="1085"/>
      <c r="AK132" s="1086">
        <v>0.43182430300000002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511</v>
      </c>
      <c r="W133" s="1064"/>
      <c r="X133" s="1064"/>
      <c r="Y133" s="1064"/>
      <c r="Z133" s="1065"/>
      <c r="AA133" s="1066">
        <v>2.6</v>
      </c>
      <c r="AB133" s="1067"/>
      <c r="AC133" s="1067"/>
      <c r="AD133" s="1067"/>
      <c r="AE133" s="1068"/>
      <c r="AF133" s="1066">
        <v>3.1</v>
      </c>
      <c r="AG133" s="1067"/>
      <c r="AH133" s="1067"/>
      <c r="AI133" s="1067"/>
      <c r="AJ133" s="1068"/>
      <c r="AK133" s="1066">
        <v>2.5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H26jb497BHJVbbXaUmCBLgI7cZE9VP0Q+h1X+pN6wBqZ6/hZXj+S0beg8gLKB20TGafA7m3QvmbZlF1APB/JA==" saltValue="58wP+Q9RksJ02CRybbqw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iwkvHIiNG7PXTXGbgnj9G+vHH3VTgGLrxrWHYS2dBKEKHMBmKISixz553SjmcqoflvQApw6JNwouXuTHl6Tuw==" saltValue="mz+EltwMeMdOXLfwc8Hl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8T3yi4z923v41FAYLtcVAEX/20sSo9w8VAuX06BfWGCqnEIRE3nWuBzixg/57ON4+Z4LlLkpUDW1OlMFAmaQ==" saltValue="Aq152ytjqnTGewLmuHOC/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514</v>
      </c>
      <c r="AL6" s="260"/>
      <c r="AM6" s="260"/>
      <c r="AN6" s="260"/>
    </row>
    <row r="7" spans="1:46" ht="13.5" customHeight="1" x14ac:dyDescent="0.15">
      <c r="A7" s="259"/>
      <c r="AK7" s="262"/>
      <c r="AL7" s="263"/>
      <c r="AM7" s="263"/>
      <c r="AN7" s="264"/>
      <c r="AO7" s="1101" t="s">
        <v>515</v>
      </c>
      <c r="AP7" s="265"/>
      <c r="AQ7" s="266" t="s">
        <v>516</v>
      </c>
      <c r="AR7" s="267"/>
    </row>
    <row r="8" spans="1:46" x14ac:dyDescent="0.15">
      <c r="A8" s="259"/>
      <c r="AK8" s="268"/>
      <c r="AL8" s="269"/>
      <c r="AM8" s="269"/>
      <c r="AN8" s="270"/>
      <c r="AO8" s="1102"/>
      <c r="AP8" s="271" t="s">
        <v>517</v>
      </c>
      <c r="AQ8" s="272" t="s">
        <v>518</v>
      </c>
      <c r="AR8" s="273" t="s">
        <v>519</v>
      </c>
    </row>
    <row r="9" spans="1:46" x14ac:dyDescent="0.15">
      <c r="A9" s="259"/>
      <c r="AK9" s="1103" t="s">
        <v>520</v>
      </c>
      <c r="AL9" s="1104"/>
      <c r="AM9" s="1104"/>
      <c r="AN9" s="1105"/>
      <c r="AO9" s="274">
        <v>2367342</v>
      </c>
      <c r="AP9" s="274">
        <v>54355</v>
      </c>
      <c r="AQ9" s="275">
        <v>65553</v>
      </c>
      <c r="AR9" s="276">
        <v>-17.100000000000001</v>
      </c>
    </row>
    <row r="10" spans="1:46" ht="13.5" customHeight="1" x14ac:dyDescent="0.15">
      <c r="A10" s="259"/>
      <c r="AK10" s="1103" t="s">
        <v>521</v>
      </c>
      <c r="AL10" s="1104"/>
      <c r="AM10" s="1104"/>
      <c r="AN10" s="1105"/>
      <c r="AO10" s="277">
        <v>505774</v>
      </c>
      <c r="AP10" s="277">
        <v>11613</v>
      </c>
      <c r="AQ10" s="278">
        <v>8503</v>
      </c>
      <c r="AR10" s="279">
        <v>36.6</v>
      </c>
    </row>
    <row r="11" spans="1:46" ht="13.5" customHeight="1" x14ac:dyDescent="0.15">
      <c r="A11" s="259"/>
      <c r="AK11" s="1103" t="s">
        <v>522</v>
      </c>
      <c r="AL11" s="1104"/>
      <c r="AM11" s="1104"/>
      <c r="AN11" s="1105"/>
      <c r="AO11" s="277" t="s">
        <v>523</v>
      </c>
      <c r="AP11" s="277" t="s">
        <v>523</v>
      </c>
      <c r="AQ11" s="278">
        <v>289</v>
      </c>
      <c r="AR11" s="279" t="s">
        <v>523</v>
      </c>
    </row>
    <row r="12" spans="1:46" ht="13.5" customHeight="1" x14ac:dyDescent="0.15">
      <c r="A12" s="259"/>
      <c r="AK12" s="1103" t="s">
        <v>524</v>
      </c>
      <c r="AL12" s="1104"/>
      <c r="AM12" s="1104"/>
      <c r="AN12" s="1105"/>
      <c r="AO12" s="277" t="s">
        <v>523</v>
      </c>
      <c r="AP12" s="277" t="s">
        <v>523</v>
      </c>
      <c r="AQ12" s="278">
        <v>23</v>
      </c>
      <c r="AR12" s="279" t="s">
        <v>523</v>
      </c>
    </row>
    <row r="13" spans="1:46" ht="13.5" customHeight="1" x14ac:dyDescent="0.15">
      <c r="A13" s="259"/>
      <c r="AK13" s="1103" t="s">
        <v>525</v>
      </c>
      <c r="AL13" s="1104"/>
      <c r="AM13" s="1104"/>
      <c r="AN13" s="1105"/>
      <c r="AO13" s="277">
        <v>141813</v>
      </c>
      <c r="AP13" s="277">
        <v>3256</v>
      </c>
      <c r="AQ13" s="278">
        <v>2667</v>
      </c>
      <c r="AR13" s="279">
        <v>22.1</v>
      </c>
    </row>
    <row r="14" spans="1:46" ht="13.5" customHeight="1" x14ac:dyDescent="0.15">
      <c r="A14" s="259"/>
      <c r="AK14" s="1103" t="s">
        <v>526</v>
      </c>
      <c r="AL14" s="1104"/>
      <c r="AM14" s="1104"/>
      <c r="AN14" s="1105"/>
      <c r="AO14" s="277">
        <v>66408</v>
      </c>
      <c r="AP14" s="277">
        <v>1525</v>
      </c>
      <c r="AQ14" s="278">
        <v>1163</v>
      </c>
      <c r="AR14" s="279">
        <v>31.1</v>
      </c>
    </row>
    <row r="15" spans="1:46" ht="13.5" customHeight="1" x14ac:dyDescent="0.15">
      <c r="A15" s="259"/>
      <c r="AK15" s="1106" t="s">
        <v>527</v>
      </c>
      <c r="AL15" s="1107"/>
      <c r="AM15" s="1107"/>
      <c r="AN15" s="1108"/>
      <c r="AO15" s="277">
        <v>-136215</v>
      </c>
      <c r="AP15" s="277">
        <v>-3128</v>
      </c>
      <c r="AQ15" s="278">
        <v>-4250</v>
      </c>
      <c r="AR15" s="279">
        <v>-26.4</v>
      </c>
    </row>
    <row r="16" spans="1:46" x14ac:dyDescent="0.15">
      <c r="A16" s="259"/>
      <c r="AK16" s="1106" t="s">
        <v>192</v>
      </c>
      <c r="AL16" s="1107"/>
      <c r="AM16" s="1107"/>
      <c r="AN16" s="1108"/>
      <c r="AO16" s="277">
        <v>2945122</v>
      </c>
      <c r="AP16" s="277">
        <v>67622</v>
      </c>
      <c r="AQ16" s="278">
        <v>73949</v>
      </c>
      <c r="AR16" s="279">
        <v>-8.6</v>
      </c>
    </row>
    <row r="17" spans="1:46" x14ac:dyDescent="0.15">
      <c r="A17" s="259"/>
    </row>
    <row r="18" spans="1:46" x14ac:dyDescent="0.15">
      <c r="A18" s="259"/>
      <c r="AQ18" s="280"/>
      <c r="AR18" s="280"/>
    </row>
    <row r="19" spans="1:46" x14ac:dyDescent="0.15">
      <c r="A19" s="259"/>
      <c r="AK19" s="255" t="s">
        <v>528</v>
      </c>
    </row>
    <row r="20" spans="1:46" x14ac:dyDescent="0.15">
      <c r="A20" s="259"/>
      <c r="AK20" s="281"/>
      <c r="AL20" s="282"/>
      <c r="AM20" s="282"/>
      <c r="AN20" s="283"/>
      <c r="AO20" s="284" t="s">
        <v>529</v>
      </c>
      <c r="AP20" s="285" t="s">
        <v>530</v>
      </c>
      <c r="AQ20" s="286" t="s">
        <v>531</v>
      </c>
      <c r="AR20" s="287"/>
    </row>
    <row r="21" spans="1:46" s="260" customFormat="1" x14ac:dyDescent="0.15">
      <c r="A21" s="288"/>
      <c r="AK21" s="1109" t="s">
        <v>532</v>
      </c>
      <c r="AL21" s="1110"/>
      <c r="AM21" s="1110"/>
      <c r="AN21" s="1111"/>
      <c r="AO21" s="289">
        <v>5.14</v>
      </c>
      <c r="AP21" s="290">
        <v>6.65</v>
      </c>
      <c r="AQ21" s="291">
        <v>-1.51</v>
      </c>
      <c r="AS21" s="292"/>
      <c r="AT21" s="288"/>
    </row>
    <row r="22" spans="1:46" s="260" customFormat="1" x14ac:dyDescent="0.15">
      <c r="A22" s="288"/>
      <c r="AK22" s="1109" t="s">
        <v>533</v>
      </c>
      <c r="AL22" s="1110"/>
      <c r="AM22" s="1110"/>
      <c r="AN22" s="1111"/>
      <c r="AO22" s="293">
        <v>98</v>
      </c>
      <c r="AP22" s="294">
        <v>97</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536</v>
      </c>
      <c r="AL29" s="260"/>
      <c r="AM29" s="260"/>
      <c r="AN29" s="260"/>
      <c r="AS29" s="302"/>
    </row>
    <row r="30" spans="1:46" ht="13.5" customHeight="1" x14ac:dyDescent="0.15">
      <c r="A30" s="259"/>
      <c r="AK30" s="262"/>
      <c r="AL30" s="263"/>
      <c r="AM30" s="263"/>
      <c r="AN30" s="264"/>
      <c r="AO30" s="1101" t="s">
        <v>515</v>
      </c>
      <c r="AP30" s="265"/>
      <c r="AQ30" s="266" t="s">
        <v>516</v>
      </c>
      <c r="AR30" s="267"/>
    </row>
    <row r="31" spans="1:46" x14ac:dyDescent="0.15">
      <c r="A31" s="259"/>
      <c r="AK31" s="268"/>
      <c r="AL31" s="269"/>
      <c r="AM31" s="269"/>
      <c r="AN31" s="270"/>
      <c r="AO31" s="1102"/>
      <c r="AP31" s="271" t="s">
        <v>517</v>
      </c>
      <c r="AQ31" s="272" t="s">
        <v>518</v>
      </c>
      <c r="AR31" s="273" t="s">
        <v>519</v>
      </c>
    </row>
    <row r="32" spans="1:46" ht="27" customHeight="1" x14ac:dyDescent="0.15">
      <c r="A32" s="259"/>
      <c r="AK32" s="1117" t="s">
        <v>537</v>
      </c>
      <c r="AL32" s="1118"/>
      <c r="AM32" s="1118"/>
      <c r="AN32" s="1119"/>
      <c r="AO32" s="303">
        <v>366383</v>
      </c>
      <c r="AP32" s="303">
        <v>8412</v>
      </c>
      <c r="AQ32" s="304">
        <v>33124</v>
      </c>
      <c r="AR32" s="305">
        <v>-74.599999999999994</v>
      </c>
    </row>
    <row r="33" spans="1:46" ht="13.5" customHeight="1" x14ac:dyDescent="0.15">
      <c r="A33" s="259"/>
      <c r="AK33" s="1117" t="s">
        <v>538</v>
      </c>
      <c r="AL33" s="1118"/>
      <c r="AM33" s="1118"/>
      <c r="AN33" s="1119"/>
      <c r="AO33" s="303" t="s">
        <v>523</v>
      </c>
      <c r="AP33" s="303" t="s">
        <v>523</v>
      </c>
      <c r="AQ33" s="304" t="s">
        <v>523</v>
      </c>
      <c r="AR33" s="305" t="s">
        <v>523</v>
      </c>
    </row>
    <row r="34" spans="1:46" ht="27" customHeight="1" x14ac:dyDescent="0.15">
      <c r="A34" s="259"/>
      <c r="AK34" s="1117" t="s">
        <v>539</v>
      </c>
      <c r="AL34" s="1118"/>
      <c r="AM34" s="1118"/>
      <c r="AN34" s="1119"/>
      <c r="AO34" s="303" t="s">
        <v>523</v>
      </c>
      <c r="AP34" s="303" t="s">
        <v>523</v>
      </c>
      <c r="AQ34" s="304" t="s">
        <v>523</v>
      </c>
      <c r="AR34" s="305" t="s">
        <v>523</v>
      </c>
    </row>
    <row r="35" spans="1:46" ht="27" customHeight="1" x14ac:dyDescent="0.15">
      <c r="A35" s="259"/>
      <c r="AK35" s="1117" t="s">
        <v>540</v>
      </c>
      <c r="AL35" s="1118"/>
      <c r="AM35" s="1118"/>
      <c r="AN35" s="1119"/>
      <c r="AO35" s="303">
        <v>268395</v>
      </c>
      <c r="AP35" s="303">
        <v>6162</v>
      </c>
      <c r="AQ35" s="304">
        <v>9022</v>
      </c>
      <c r="AR35" s="305">
        <v>-31.7</v>
      </c>
    </row>
    <row r="36" spans="1:46" ht="27" customHeight="1" x14ac:dyDescent="0.15">
      <c r="A36" s="259"/>
      <c r="AK36" s="1117" t="s">
        <v>541</v>
      </c>
      <c r="AL36" s="1118"/>
      <c r="AM36" s="1118"/>
      <c r="AN36" s="1119"/>
      <c r="AO36" s="303">
        <v>10769</v>
      </c>
      <c r="AP36" s="303">
        <v>247</v>
      </c>
      <c r="AQ36" s="304">
        <v>1987</v>
      </c>
      <c r="AR36" s="305">
        <v>-87.6</v>
      </c>
    </row>
    <row r="37" spans="1:46" ht="13.5" customHeight="1" x14ac:dyDescent="0.15">
      <c r="A37" s="259"/>
      <c r="AK37" s="1117" t="s">
        <v>542</v>
      </c>
      <c r="AL37" s="1118"/>
      <c r="AM37" s="1118"/>
      <c r="AN37" s="1119"/>
      <c r="AO37" s="303">
        <v>31766</v>
      </c>
      <c r="AP37" s="303">
        <v>729</v>
      </c>
      <c r="AQ37" s="304">
        <v>678</v>
      </c>
      <c r="AR37" s="305">
        <v>7.5</v>
      </c>
    </row>
    <row r="38" spans="1:46" ht="27" customHeight="1" x14ac:dyDescent="0.15">
      <c r="A38" s="259"/>
      <c r="AK38" s="1120" t="s">
        <v>543</v>
      </c>
      <c r="AL38" s="1121"/>
      <c r="AM38" s="1121"/>
      <c r="AN38" s="1122"/>
      <c r="AO38" s="306" t="s">
        <v>523</v>
      </c>
      <c r="AP38" s="306" t="s">
        <v>523</v>
      </c>
      <c r="AQ38" s="307">
        <v>0</v>
      </c>
      <c r="AR38" s="295" t="s">
        <v>523</v>
      </c>
      <c r="AS38" s="302"/>
    </row>
    <row r="39" spans="1:46" x14ac:dyDescent="0.15">
      <c r="A39" s="259"/>
      <c r="AK39" s="1120" t="s">
        <v>544</v>
      </c>
      <c r="AL39" s="1121"/>
      <c r="AM39" s="1121"/>
      <c r="AN39" s="1122"/>
      <c r="AO39" s="303">
        <v>-235063</v>
      </c>
      <c r="AP39" s="303">
        <v>-5397</v>
      </c>
      <c r="AQ39" s="304">
        <v>-3119</v>
      </c>
      <c r="AR39" s="305">
        <v>73</v>
      </c>
      <c r="AS39" s="302"/>
    </row>
    <row r="40" spans="1:46" ht="27" customHeight="1" x14ac:dyDescent="0.15">
      <c r="A40" s="259"/>
      <c r="AK40" s="1117" t="s">
        <v>545</v>
      </c>
      <c r="AL40" s="1118"/>
      <c r="AM40" s="1118"/>
      <c r="AN40" s="1119"/>
      <c r="AO40" s="303">
        <v>-400599</v>
      </c>
      <c r="AP40" s="303">
        <v>-9198</v>
      </c>
      <c r="AQ40" s="304">
        <v>-27108</v>
      </c>
      <c r="AR40" s="305">
        <v>-66.099999999999994</v>
      </c>
      <c r="AS40" s="302"/>
    </row>
    <row r="41" spans="1:46" x14ac:dyDescent="0.15">
      <c r="A41" s="259"/>
      <c r="AK41" s="1123" t="s">
        <v>304</v>
      </c>
      <c r="AL41" s="1124"/>
      <c r="AM41" s="1124"/>
      <c r="AN41" s="1125"/>
      <c r="AO41" s="303">
        <v>41651</v>
      </c>
      <c r="AP41" s="303">
        <v>956</v>
      </c>
      <c r="AQ41" s="304">
        <v>14583</v>
      </c>
      <c r="AR41" s="305">
        <v>-93.4</v>
      </c>
      <c r="AS41" s="302"/>
    </row>
    <row r="42" spans="1:46" x14ac:dyDescent="0.15">
      <c r="A42" s="259"/>
      <c r="AK42" s="308" t="s">
        <v>546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547</v>
      </c>
    </row>
    <row r="48" spans="1:46" x14ac:dyDescent="0.15">
      <c r="A48" s="259"/>
      <c r="AK48" s="313" t="s">
        <v>548</v>
      </c>
      <c r="AL48" s="313"/>
      <c r="AM48" s="313"/>
      <c r="AN48" s="313"/>
      <c r="AO48" s="313"/>
      <c r="AP48" s="313"/>
      <c r="AQ48" s="314"/>
      <c r="AR48" s="313"/>
    </row>
    <row r="49" spans="1:44" ht="13.5" customHeight="1" x14ac:dyDescent="0.15">
      <c r="A49" s="259"/>
      <c r="AK49" s="315"/>
      <c r="AL49" s="316"/>
      <c r="AM49" s="1112" t="s">
        <v>515</v>
      </c>
      <c r="AN49" s="1114" t="s">
        <v>549</v>
      </c>
      <c r="AO49" s="1115"/>
      <c r="AP49" s="1115"/>
      <c r="AQ49" s="1115"/>
      <c r="AR49" s="1116"/>
    </row>
    <row r="50" spans="1:44" x14ac:dyDescent="0.15">
      <c r="A50" s="259"/>
      <c r="AK50" s="317"/>
      <c r="AL50" s="318"/>
      <c r="AM50" s="1113"/>
      <c r="AN50" s="319" t="s">
        <v>550</v>
      </c>
      <c r="AO50" s="320" t="s">
        <v>551</v>
      </c>
      <c r="AP50" s="321" t="s">
        <v>552</v>
      </c>
      <c r="AQ50" s="322" t="s">
        <v>553</v>
      </c>
      <c r="AR50" s="323" t="s">
        <v>554</v>
      </c>
    </row>
    <row r="51" spans="1:44" x14ac:dyDescent="0.15">
      <c r="A51" s="259"/>
      <c r="AK51" s="315" t="s">
        <v>555</v>
      </c>
      <c r="AL51" s="316"/>
      <c r="AM51" s="324">
        <v>2543128</v>
      </c>
      <c r="AN51" s="325">
        <v>58385</v>
      </c>
      <c r="AO51" s="326">
        <v>-15.8</v>
      </c>
      <c r="AP51" s="327">
        <v>53869</v>
      </c>
      <c r="AQ51" s="328">
        <v>0.4</v>
      </c>
      <c r="AR51" s="329">
        <v>-16.2</v>
      </c>
    </row>
    <row r="52" spans="1:44" x14ac:dyDescent="0.15">
      <c r="A52" s="259"/>
      <c r="AK52" s="330"/>
      <c r="AL52" s="331" t="s">
        <v>556</v>
      </c>
      <c r="AM52" s="332">
        <v>2233643</v>
      </c>
      <c r="AN52" s="333">
        <v>51280</v>
      </c>
      <c r="AO52" s="334">
        <v>-14.9</v>
      </c>
      <c r="AP52" s="335">
        <v>35046</v>
      </c>
      <c r="AQ52" s="336">
        <v>7.1</v>
      </c>
      <c r="AR52" s="337">
        <v>-22</v>
      </c>
    </row>
    <row r="53" spans="1:44" x14ac:dyDescent="0.15">
      <c r="A53" s="259"/>
      <c r="AK53" s="315" t="s">
        <v>557</v>
      </c>
      <c r="AL53" s="316"/>
      <c r="AM53" s="324">
        <v>2301730</v>
      </c>
      <c r="AN53" s="325">
        <v>52791</v>
      </c>
      <c r="AO53" s="326">
        <v>-9.6</v>
      </c>
      <c r="AP53" s="327">
        <v>59119</v>
      </c>
      <c r="AQ53" s="328">
        <v>9.6999999999999993</v>
      </c>
      <c r="AR53" s="329">
        <v>-19.3</v>
      </c>
    </row>
    <row r="54" spans="1:44" x14ac:dyDescent="0.15">
      <c r="A54" s="259"/>
      <c r="AK54" s="330"/>
      <c r="AL54" s="331" t="s">
        <v>556</v>
      </c>
      <c r="AM54" s="332">
        <v>1951719</v>
      </c>
      <c r="AN54" s="333">
        <v>44763</v>
      </c>
      <c r="AO54" s="334">
        <v>-12.7</v>
      </c>
      <c r="AP54" s="335">
        <v>29900</v>
      </c>
      <c r="AQ54" s="336">
        <v>-14.7</v>
      </c>
      <c r="AR54" s="337">
        <v>2</v>
      </c>
    </row>
    <row r="55" spans="1:44" x14ac:dyDescent="0.15">
      <c r="A55" s="259"/>
      <c r="AK55" s="315" t="s">
        <v>558</v>
      </c>
      <c r="AL55" s="316"/>
      <c r="AM55" s="324">
        <v>3015467</v>
      </c>
      <c r="AN55" s="325">
        <v>69161</v>
      </c>
      <c r="AO55" s="326">
        <v>31</v>
      </c>
      <c r="AP55" s="327">
        <v>53895</v>
      </c>
      <c r="AQ55" s="328">
        <v>-8.8000000000000007</v>
      </c>
      <c r="AR55" s="329">
        <v>39.799999999999997</v>
      </c>
    </row>
    <row r="56" spans="1:44" x14ac:dyDescent="0.15">
      <c r="A56" s="259"/>
      <c r="AK56" s="330"/>
      <c r="AL56" s="331" t="s">
        <v>556</v>
      </c>
      <c r="AM56" s="332">
        <v>1935097</v>
      </c>
      <c r="AN56" s="333">
        <v>44382</v>
      </c>
      <c r="AO56" s="334">
        <v>-0.9</v>
      </c>
      <c r="AP56" s="335">
        <v>31224</v>
      </c>
      <c r="AQ56" s="336">
        <v>4.4000000000000004</v>
      </c>
      <c r="AR56" s="337">
        <v>-5.3</v>
      </c>
    </row>
    <row r="57" spans="1:44" x14ac:dyDescent="0.15">
      <c r="A57" s="259"/>
      <c r="AK57" s="315" t="s">
        <v>559</v>
      </c>
      <c r="AL57" s="316"/>
      <c r="AM57" s="324">
        <v>2352095</v>
      </c>
      <c r="AN57" s="325">
        <v>54117</v>
      </c>
      <c r="AO57" s="326">
        <v>-21.8</v>
      </c>
      <c r="AP57" s="327">
        <v>47161</v>
      </c>
      <c r="AQ57" s="328">
        <v>-12.5</v>
      </c>
      <c r="AR57" s="329">
        <v>-9.3000000000000007</v>
      </c>
    </row>
    <row r="58" spans="1:44" x14ac:dyDescent="0.15">
      <c r="A58" s="259"/>
      <c r="AK58" s="330"/>
      <c r="AL58" s="331" t="s">
        <v>556</v>
      </c>
      <c r="AM58" s="332">
        <v>1329678</v>
      </c>
      <c r="AN58" s="333">
        <v>30593</v>
      </c>
      <c r="AO58" s="334">
        <v>-31.1</v>
      </c>
      <c r="AP58" s="335">
        <v>24595</v>
      </c>
      <c r="AQ58" s="336">
        <v>-21.2</v>
      </c>
      <c r="AR58" s="337">
        <v>-9.9</v>
      </c>
    </row>
    <row r="59" spans="1:44" x14ac:dyDescent="0.15">
      <c r="A59" s="259"/>
      <c r="AK59" s="315" t="s">
        <v>560</v>
      </c>
      <c r="AL59" s="316"/>
      <c r="AM59" s="324">
        <v>2126176</v>
      </c>
      <c r="AN59" s="325">
        <v>48818</v>
      </c>
      <c r="AO59" s="326">
        <v>-9.8000000000000007</v>
      </c>
      <c r="AP59" s="327">
        <v>43423</v>
      </c>
      <c r="AQ59" s="328">
        <v>-7.9</v>
      </c>
      <c r="AR59" s="329">
        <v>-1.9</v>
      </c>
    </row>
    <row r="60" spans="1:44" x14ac:dyDescent="0.15">
      <c r="A60" s="259"/>
      <c r="AK60" s="330"/>
      <c r="AL60" s="331" t="s">
        <v>556</v>
      </c>
      <c r="AM60" s="332">
        <v>1584741</v>
      </c>
      <c r="AN60" s="333">
        <v>36386</v>
      </c>
      <c r="AO60" s="334">
        <v>18.899999999999999</v>
      </c>
      <c r="AP60" s="335">
        <v>22207</v>
      </c>
      <c r="AQ60" s="336">
        <v>-9.6999999999999993</v>
      </c>
      <c r="AR60" s="337">
        <v>28.6</v>
      </c>
    </row>
    <row r="61" spans="1:44" x14ac:dyDescent="0.15">
      <c r="A61" s="259"/>
      <c r="AK61" s="315" t="s">
        <v>561</v>
      </c>
      <c r="AL61" s="338"/>
      <c r="AM61" s="324">
        <v>2467719</v>
      </c>
      <c r="AN61" s="325">
        <v>56654</v>
      </c>
      <c r="AO61" s="326">
        <v>-5.2</v>
      </c>
      <c r="AP61" s="327">
        <v>51493</v>
      </c>
      <c r="AQ61" s="339">
        <v>-3.8</v>
      </c>
      <c r="AR61" s="329">
        <v>-1.4</v>
      </c>
    </row>
    <row r="62" spans="1:44" x14ac:dyDescent="0.15">
      <c r="A62" s="259"/>
      <c r="AK62" s="330"/>
      <c r="AL62" s="331" t="s">
        <v>556</v>
      </c>
      <c r="AM62" s="332">
        <v>1806976</v>
      </c>
      <c r="AN62" s="333">
        <v>41481</v>
      </c>
      <c r="AO62" s="334">
        <v>-8.1</v>
      </c>
      <c r="AP62" s="335">
        <v>28594</v>
      </c>
      <c r="AQ62" s="336">
        <v>-6.8</v>
      </c>
      <c r="AR62" s="337">
        <v>-1.3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yDeYJtgJeJ5MJVZ2Jy7UhlgZYMVLfzN6fcn1AN5zwKrHwD4qRvCkbfFEynXnpJV7WWAhgsRekdnl8ybiFKxZw==" saltValue="pAnQwpXxrMJ9I43ujfV8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563</v>
      </c>
    </row>
    <row r="121" spans="125:125" ht="13.5" hidden="1" customHeight="1" x14ac:dyDescent="0.15">
      <c r="DU121" s="253"/>
    </row>
  </sheetData>
  <sheetProtection algorithmName="SHA-512" hashValue="GPWWxu3teRU7dMknmEN33qUxQDG7EFt+S5twpNqN7b8xmhs5aoMPg3AYRXg0/muzdtkUmFd9mIgxm+HTtUvKqA==" saltValue="6NTJhmAimAhJp44/L5kN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564</v>
      </c>
    </row>
  </sheetData>
  <sheetProtection algorithmName="SHA-512" hashValue="GPE69yzj9AYcWM8RormaZ1+SbGliGXVL4PPLg42SL2Zl2EAD8GeDQ04Vaw5fZ67Fr/NxLMtKZL8b5YLOBneHXA==" saltValue="gEblMY/3FBCRADlaUs7f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26" t="s">
        <v>3</v>
      </c>
      <c r="D47" s="1126"/>
      <c r="E47" s="1127"/>
      <c r="F47" s="11">
        <v>44.8</v>
      </c>
      <c r="G47" s="12">
        <v>41.34</v>
      </c>
      <c r="H47" s="12">
        <v>37.21</v>
      </c>
      <c r="I47" s="12">
        <v>36.17</v>
      </c>
      <c r="J47" s="13">
        <v>35.29</v>
      </c>
    </row>
    <row r="48" spans="2:10" ht="57.75" customHeight="1" x14ac:dyDescent="0.15">
      <c r="B48" s="14"/>
      <c r="C48" s="1128" t="s">
        <v>4</v>
      </c>
      <c r="D48" s="1128"/>
      <c r="E48" s="1129"/>
      <c r="F48" s="15">
        <v>3.4</v>
      </c>
      <c r="G48" s="16">
        <v>5.0999999999999996</v>
      </c>
      <c r="H48" s="16">
        <v>0.99</v>
      </c>
      <c r="I48" s="16">
        <v>4.92</v>
      </c>
      <c r="J48" s="17">
        <v>5.5</v>
      </c>
    </row>
    <row r="49" spans="2:10" ht="57.75" customHeight="1" thickBot="1" x14ac:dyDescent="0.2">
      <c r="B49" s="18"/>
      <c r="C49" s="1130" t="s">
        <v>5</v>
      </c>
      <c r="D49" s="1130"/>
      <c r="E49" s="1131"/>
      <c r="F49" s="19" t="s">
        <v>570</v>
      </c>
      <c r="G49" s="20">
        <v>0.82</v>
      </c>
      <c r="H49" s="20" t="s">
        <v>571</v>
      </c>
      <c r="I49" s="20" t="s">
        <v>572</v>
      </c>
      <c r="J49" s="21">
        <v>0.73</v>
      </c>
    </row>
    <row r="50" spans="2:10" x14ac:dyDescent="0.15"/>
  </sheetData>
  <sheetProtection algorithmName="SHA-512" hashValue="XrD+2ATVbBBi6vk7a/V5DyIzl05OjKL6BEX3OBBuZm3j7tQD0dccm3ouIlms6R7dRNRU8At2c8MiOmGTBCPn/g==" saltValue="6zjkpzQgojy1GvnswHpI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8" sqref="J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36" t="s">
        <v>573</v>
      </c>
      <c r="D34" s="1136"/>
      <c r="E34" s="1137"/>
      <c r="F34" s="32">
        <v>12.85</v>
      </c>
      <c r="G34" s="33">
        <v>12.91</v>
      </c>
      <c r="H34" s="33">
        <v>13.98</v>
      </c>
      <c r="I34" s="33">
        <v>15.72</v>
      </c>
      <c r="J34" s="34">
        <v>14.42</v>
      </c>
      <c r="K34" s="22"/>
      <c r="L34" s="22"/>
      <c r="M34" s="22"/>
      <c r="N34" s="22"/>
      <c r="O34" s="22"/>
      <c r="P34" s="22"/>
    </row>
    <row r="35" spans="1:16" ht="39" customHeight="1" x14ac:dyDescent="0.15">
      <c r="A35" s="22"/>
      <c r="B35" s="35"/>
      <c r="C35" s="1132" t="s">
        <v>574</v>
      </c>
      <c r="D35" s="1132"/>
      <c r="E35" s="1133"/>
      <c r="F35" s="36">
        <v>3.4</v>
      </c>
      <c r="G35" s="37">
        <v>5.0999999999999996</v>
      </c>
      <c r="H35" s="37">
        <v>0.98</v>
      </c>
      <c r="I35" s="37">
        <v>4.92</v>
      </c>
      <c r="J35" s="38">
        <v>5.5</v>
      </c>
      <c r="K35" s="22"/>
      <c r="L35" s="22"/>
      <c r="M35" s="22"/>
      <c r="N35" s="22"/>
      <c r="O35" s="22"/>
      <c r="P35" s="22"/>
    </row>
    <row r="36" spans="1:16" ht="39" customHeight="1" x14ac:dyDescent="0.15">
      <c r="A36" s="22"/>
      <c r="B36" s="35"/>
      <c r="C36" s="1132" t="s">
        <v>575</v>
      </c>
      <c r="D36" s="1132"/>
      <c r="E36" s="1133"/>
      <c r="F36" s="36">
        <v>1.81</v>
      </c>
      <c r="G36" s="37">
        <v>2.5299999999999998</v>
      </c>
      <c r="H36" s="37">
        <v>3.2</v>
      </c>
      <c r="I36" s="37">
        <v>4.1100000000000003</v>
      </c>
      <c r="J36" s="38">
        <v>5.22</v>
      </c>
      <c r="K36" s="22"/>
      <c r="L36" s="22"/>
      <c r="M36" s="22"/>
      <c r="N36" s="22"/>
      <c r="O36" s="22"/>
      <c r="P36" s="22"/>
    </row>
    <row r="37" spans="1:16" ht="39" customHeight="1" x14ac:dyDescent="0.15">
      <c r="A37" s="22"/>
      <c r="B37" s="35"/>
      <c r="C37" s="1132" t="s">
        <v>576</v>
      </c>
      <c r="D37" s="1132"/>
      <c r="E37" s="1133"/>
      <c r="F37" s="36">
        <v>0.67</v>
      </c>
      <c r="G37" s="37">
        <v>0.55000000000000004</v>
      </c>
      <c r="H37" s="37">
        <v>0.34</v>
      </c>
      <c r="I37" s="37">
        <v>0.4</v>
      </c>
      <c r="J37" s="38">
        <v>0.7</v>
      </c>
      <c r="K37" s="22"/>
      <c r="L37" s="22"/>
      <c r="M37" s="22"/>
      <c r="N37" s="22"/>
      <c r="O37" s="22"/>
      <c r="P37" s="22"/>
    </row>
    <row r="38" spans="1:16" ht="39" customHeight="1" x14ac:dyDescent="0.15">
      <c r="A38" s="22"/>
      <c r="B38" s="35"/>
      <c r="C38" s="1132" t="s">
        <v>577</v>
      </c>
      <c r="D38" s="1132"/>
      <c r="E38" s="1133"/>
      <c r="F38" s="36">
        <v>0.87</v>
      </c>
      <c r="G38" s="37">
        <v>0.56000000000000005</v>
      </c>
      <c r="H38" s="37">
        <v>0.49</v>
      </c>
      <c r="I38" s="37">
        <v>0.88</v>
      </c>
      <c r="J38" s="38">
        <v>0.24</v>
      </c>
      <c r="K38" s="22"/>
      <c r="L38" s="22"/>
      <c r="M38" s="22"/>
      <c r="N38" s="22"/>
      <c r="O38" s="22"/>
      <c r="P38" s="22"/>
    </row>
    <row r="39" spans="1:16" ht="39" customHeight="1" x14ac:dyDescent="0.15">
      <c r="A39" s="22"/>
      <c r="B39" s="35"/>
      <c r="C39" s="1132" t="s">
        <v>578</v>
      </c>
      <c r="D39" s="1132"/>
      <c r="E39" s="1133"/>
      <c r="F39" s="36">
        <v>0.06</v>
      </c>
      <c r="G39" s="37">
        <v>0.04</v>
      </c>
      <c r="H39" s="37">
        <v>0.08</v>
      </c>
      <c r="I39" s="37">
        <v>0.06</v>
      </c>
      <c r="J39" s="38">
        <v>0.11</v>
      </c>
      <c r="K39" s="22"/>
      <c r="L39" s="22"/>
      <c r="M39" s="22"/>
      <c r="N39" s="22"/>
      <c r="O39" s="22"/>
      <c r="P39" s="22"/>
    </row>
    <row r="40" spans="1:16" ht="39" customHeight="1" x14ac:dyDescent="0.15">
      <c r="A40" s="22"/>
      <c r="B40" s="35"/>
      <c r="C40" s="1132" t="s">
        <v>579</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580</v>
      </c>
      <c r="D42" s="1132"/>
      <c r="E42" s="1133"/>
      <c r="F42" s="36" t="s">
        <v>523</v>
      </c>
      <c r="G42" s="37" t="s">
        <v>523</v>
      </c>
      <c r="H42" s="37" t="s">
        <v>523</v>
      </c>
      <c r="I42" s="37" t="s">
        <v>523</v>
      </c>
      <c r="J42" s="38" t="s">
        <v>523</v>
      </c>
      <c r="K42" s="22"/>
      <c r="L42" s="22"/>
      <c r="M42" s="22"/>
      <c r="N42" s="22"/>
      <c r="O42" s="22"/>
      <c r="P42" s="22"/>
    </row>
    <row r="43" spans="1:16" ht="39" customHeight="1" thickBot="1" x14ac:dyDescent="0.2">
      <c r="A43" s="22"/>
      <c r="B43" s="40"/>
      <c r="C43" s="1134" t="s">
        <v>581</v>
      </c>
      <c r="D43" s="1134"/>
      <c r="E43" s="1135"/>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mukuYH3X1tcFcjPIQfVeQcGTRsZZBwYn8UMav0BZlWxs75dxzDR1l+G+aTklgN0ksn1UB5AjrDmwCMABOFZKw==" saltValue="ugOQbQWSc0msaWmLEhIL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398</v>
      </c>
      <c r="L45" s="58">
        <v>362</v>
      </c>
      <c r="M45" s="58">
        <v>343</v>
      </c>
      <c r="N45" s="58">
        <v>356</v>
      </c>
      <c r="O45" s="59">
        <v>366</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523</v>
      </c>
      <c r="L46" s="62" t="s">
        <v>523</v>
      </c>
      <c r="M46" s="62" t="s">
        <v>523</v>
      </c>
      <c r="N46" s="62" t="s">
        <v>523</v>
      </c>
      <c r="O46" s="63" t="s">
        <v>523</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523</v>
      </c>
      <c r="L47" s="62" t="s">
        <v>523</v>
      </c>
      <c r="M47" s="62" t="s">
        <v>523</v>
      </c>
      <c r="N47" s="62" t="s">
        <v>523</v>
      </c>
      <c r="O47" s="63" t="s">
        <v>523</v>
      </c>
      <c r="P47" s="46"/>
      <c r="Q47" s="46"/>
      <c r="R47" s="46"/>
      <c r="S47" s="46"/>
      <c r="T47" s="46"/>
      <c r="U47" s="46"/>
    </row>
    <row r="48" spans="1:21" ht="30.75" customHeight="1" x14ac:dyDescent="0.15">
      <c r="A48" s="46"/>
      <c r="B48" s="1140"/>
      <c r="C48" s="1141"/>
      <c r="D48" s="60"/>
      <c r="E48" s="1146" t="s">
        <v>15</v>
      </c>
      <c r="F48" s="1146"/>
      <c r="G48" s="1146"/>
      <c r="H48" s="1146"/>
      <c r="I48" s="1146"/>
      <c r="J48" s="1147"/>
      <c r="K48" s="61">
        <v>320</v>
      </c>
      <c r="L48" s="62">
        <v>320</v>
      </c>
      <c r="M48" s="62">
        <v>312</v>
      </c>
      <c r="N48" s="62">
        <v>274</v>
      </c>
      <c r="O48" s="63">
        <v>268</v>
      </c>
      <c r="P48" s="46"/>
      <c r="Q48" s="46"/>
      <c r="R48" s="46"/>
      <c r="S48" s="46"/>
      <c r="T48" s="46"/>
      <c r="U48" s="46"/>
    </row>
    <row r="49" spans="1:21" ht="30.75" customHeight="1" x14ac:dyDescent="0.15">
      <c r="A49" s="46"/>
      <c r="B49" s="1140"/>
      <c r="C49" s="1141"/>
      <c r="D49" s="60"/>
      <c r="E49" s="1146" t="s">
        <v>16</v>
      </c>
      <c r="F49" s="1146"/>
      <c r="G49" s="1146"/>
      <c r="H49" s="1146"/>
      <c r="I49" s="1146"/>
      <c r="J49" s="1147"/>
      <c r="K49" s="61">
        <v>2</v>
      </c>
      <c r="L49" s="62">
        <v>3</v>
      </c>
      <c r="M49" s="62">
        <v>6</v>
      </c>
      <c r="N49" s="62">
        <v>10</v>
      </c>
      <c r="O49" s="63">
        <v>11</v>
      </c>
      <c r="P49" s="46"/>
      <c r="Q49" s="46"/>
      <c r="R49" s="46"/>
      <c r="S49" s="46"/>
      <c r="T49" s="46"/>
      <c r="U49" s="46"/>
    </row>
    <row r="50" spans="1:21" ht="30.75" customHeight="1" x14ac:dyDescent="0.15">
      <c r="A50" s="46"/>
      <c r="B50" s="1140"/>
      <c r="C50" s="1141"/>
      <c r="D50" s="60"/>
      <c r="E50" s="1146" t="s">
        <v>17</v>
      </c>
      <c r="F50" s="1146"/>
      <c r="G50" s="1146"/>
      <c r="H50" s="1146"/>
      <c r="I50" s="1146"/>
      <c r="J50" s="1147"/>
      <c r="K50" s="61">
        <v>200</v>
      </c>
      <c r="L50" s="62">
        <v>233</v>
      </c>
      <c r="M50" s="62">
        <v>367</v>
      </c>
      <c r="N50" s="62">
        <v>284</v>
      </c>
      <c r="O50" s="63">
        <v>32</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523</v>
      </c>
      <c r="L51" s="62" t="s">
        <v>523</v>
      </c>
      <c r="M51" s="62" t="s">
        <v>523</v>
      </c>
      <c r="N51" s="62" t="s">
        <v>523</v>
      </c>
      <c r="O51" s="63" t="s">
        <v>523</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723</v>
      </c>
      <c r="L52" s="62">
        <v>705</v>
      </c>
      <c r="M52" s="62">
        <v>633</v>
      </c>
      <c r="N52" s="62">
        <v>603</v>
      </c>
      <c r="O52" s="63">
        <v>636</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197</v>
      </c>
      <c r="L53" s="67">
        <v>213</v>
      </c>
      <c r="M53" s="67">
        <v>395</v>
      </c>
      <c r="N53" s="67">
        <v>321</v>
      </c>
      <c r="O53" s="68">
        <v>41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SOEUhXGLwOh4XK9ATyX73nqAIDjTsmYBn7Zvq3knyL/yAoM4T3bj6GOjyDe3PSVTXHuoq8F/zDHOFLX+H0uig==" saltValue="XMrzK770CF1vY25YAUYw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41" sqref="M41:M4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565</v>
      </c>
      <c r="J40" s="101" t="s">
        <v>566</v>
      </c>
      <c r="K40" s="101" t="s">
        <v>567</v>
      </c>
      <c r="L40" s="101" t="s">
        <v>568</v>
      </c>
      <c r="M40" s="102" t="s">
        <v>569</v>
      </c>
    </row>
    <row r="41" spans="2:13" ht="27.75" customHeight="1" x14ac:dyDescent="0.15">
      <c r="B41" s="1169" t="s">
        <v>32</v>
      </c>
      <c r="C41" s="1170"/>
      <c r="D41" s="103"/>
      <c r="E41" s="1175" t="s">
        <v>33</v>
      </c>
      <c r="F41" s="1175"/>
      <c r="G41" s="1175"/>
      <c r="H41" s="1176"/>
      <c r="I41" s="342">
        <v>2900</v>
      </c>
      <c r="J41" s="343">
        <v>2718</v>
      </c>
      <c r="K41" s="343">
        <v>2534</v>
      </c>
      <c r="L41" s="343">
        <v>2531</v>
      </c>
      <c r="M41" s="344">
        <v>2583</v>
      </c>
    </row>
    <row r="42" spans="2:13" ht="27.75" customHeight="1" x14ac:dyDescent="0.15">
      <c r="B42" s="1171"/>
      <c r="C42" s="1172"/>
      <c r="D42" s="104"/>
      <c r="E42" s="1177" t="s">
        <v>34</v>
      </c>
      <c r="F42" s="1177"/>
      <c r="G42" s="1177"/>
      <c r="H42" s="1178"/>
      <c r="I42" s="345">
        <v>681</v>
      </c>
      <c r="J42" s="346">
        <v>1066</v>
      </c>
      <c r="K42" s="346">
        <v>781</v>
      </c>
      <c r="L42" s="346">
        <v>325</v>
      </c>
      <c r="M42" s="347">
        <v>201</v>
      </c>
    </row>
    <row r="43" spans="2:13" ht="27.75" customHeight="1" x14ac:dyDescent="0.15">
      <c r="B43" s="1171"/>
      <c r="C43" s="1172"/>
      <c r="D43" s="104"/>
      <c r="E43" s="1177" t="s">
        <v>35</v>
      </c>
      <c r="F43" s="1177"/>
      <c r="G43" s="1177"/>
      <c r="H43" s="1178"/>
      <c r="I43" s="345">
        <v>2294</v>
      </c>
      <c r="J43" s="346">
        <v>2652</v>
      </c>
      <c r="K43" s="346">
        <v>2509</v>
      </c>
      <c r="L43" s="346">
        <v>2373</v>
      </c>
      <c r="M43" s="347">
        <v>2285</v>
      </c>
    </row>
    <row r="44" spans="2:13" ht="27.75" customHeight="1" x14ac:dyDescent="0.15">
      <c r="B44" s="1171"/>
      <c r="C44" s="1172"/>
      <c r="D44" s="104"/>
      <c r="E44" s="1177" t="s">
        <v>36</v>
      </c>
      <c r="F44" s="1177"/>
      <c r="G44" s="1177"/>
      <c r="H44" s="1178"/>
      <c r="I44" s="345">
        <v>100</v>
      </c>
      <c r="J44" s="346">
        <v>211</v>
      </c>
      <c r="K44" s="346">
        <v>211</v>
      </c>
      <c r="L44" s="346">
        <v>226</v>
      </c>
      <c r="M44" s="347">
        <v>306</v>
      </c>
    </row>
    <row r="45" spans="2:13" ht="27.75" customHeight="1" x14ac:dyDescent="0.15">
      <c r="B45" s="1171"/>
      <c r="C45" s="1172"/>
      <c r="D45" s="104"/>
      <c r="E45" s="1177" t="s">
        <v>37</v>
      </c>
      <c r="F45" s="1177"/>
      <c r="G45" s="1177"/>
      <c r="H45" s="1178"/>
      <c r="I45" s="345">
        <v>1097</v>
      </c>
      <c r="J45" s="346">
        <v>965</v>
      </c>
      <c r="K45" s="346">
        <v>981</v>
      </c>
      <c r="L45" s="346">
        <v>933</v>
      </c>
      <c r="M45" s="347">
        <v>842</v>
      </c>
    </row>
    <row r="46" spans="2:13" ht="27.75" customHeight="1" x14ac:dyDescent="0.15">
      <c r="B46" s="1171"/>
      <c r="C46" s="1172"/>
      <c r="D46" s="105"/>
      <c r="E46" s="1177" t="s">
        <v>38</v>
      </c>
      <c r="F46" s="1177"/>
      <c r="G46" s="1177"/>
      <c r="H46" s="1178"/>
      <c r="I46" s="345" t="s">
        <v>523</v>
      </c>
      <c r="J46" s="346" t="s">
        <v>523</v>
      </c>
      <c r="K46" s="346" t="s">
        <v>523</v>
      </c>
      <c r="L46" s="346" t="s">
        <v>523</v>
      </c>
      <c r="M46" s="347" t="s">
        <v>523</v>
      </c>
    </row>
    <row r="47" spans="2:13" ht="27.75" customHeight="1" x14ac:dyDescent="0.15">
      <c r="B47" s="1171"/>
      <c r="C47" s="1172"/>
      <c r="D47" s="106"/>
      <c r="E47" s="1179" t="s">
        <v>39</v>
      </c>
      <c r="F47" s="1180"/>
      <c r="G47" s="1180"/>
      <c r="H47" s="1181"/>
      <c r="I47" s="345" t="s">
        <v>523</v>
      </c>
      <c r="J47" s="346" t="s">
        <v>523</v>
      </c>
      <c r="K47" s="346" t="s">
        <v>523</v>
      </c>
      <c r="L47" s="346" t="s">
        <v>523</v>
      </c>
      <c r="M47" s="347" t="s">
        <v>523</v>
      </c>
    </row>
    <row r="48" spans="2:13" ht="27.75" customHeight="1" x14ac:dyDescent="0.15">
      <c r="B48" s="1171"/>
      <c r="C48" s="1172"/>
      <c r="D48" s="104"/>
      <c r="E48" s="1177" t="s">
        <v>40</v>
      </c>
      <c r="F48" s="1177"/>
      <c r="G48" s="1177"/>
      <c r="H48" s="1178"/>
      <c r="I48" s="345" t="s">
        <v>523</v>
      </c>
      <c r="J48" s="346" t="s">
        <v>523</v>
      </c>
      <c r="K48" s="346" t="s">
        <v>523</v>
      </c>
      <c r="L48" s="346" t="s">
        <v>523</v>
      </c>
      <c r="M48" s="347" t="s">
        <v>523</v>
      </c>
    </row>
    <row r="49" spans="2:13" ht="27.75" customHeight="1" x14ac:dyDescent="0.15">
      <c r="B49" s="1173"/>
      <c r="C49" s="1174"/>
      <c r="D49" s="104"/>
      <c r="E49" s="1177" t="s">
        <v>41</v>
      </c>
      <c r="F49" s="1177"/>
      <c r="G49" s="1177"/>
      <c r="H49" s="1178"/>
      <c r="I49" s="345" t="s">
        <v>523</v>
      </c>
      <c r="J49" s="346" t="s">
        <v>523</v>
      </c>
      <c r="K49" s="346" t="s">
        <v>523</v>
      </c>
      <c r="L49" s="346" t="s">
        <v>523</v>
      </c>
      <c r="M49" s="347" t="s">
        <v>523</v>
      </c>
    </row>
    <row r="50" spans="2:13" ht="27.75" customHeight="1" x14ac:dyDescent="0.15">
      <c r="B50" s="1182" t="s">
        <v>42</v>
      </c>
      <c r="C50" s="1183"/>
      <c r="D50" s="107"/>
      <c r="E50" s="1177" t="s">
        <v>43</v>
      </c>
      <c r="F50" s="1177"/>
      <c r="G50" s="1177"/>
      <c r="H50" s="1178"/>
      <c r="I50" s="345">
        <v>8100</v>
      </c>
      <c r="J50" s="346">
        <v>7892</v>
      </c>
      <c r="K50" s="346">
        <v>6994</v>
      </c>
      <c r="L50" s="346">
        <v>6595</v>
      </c>
      <c r="M50" s="347">
        <v>6066</v>
      </c>
    </row>
    <row r="51" spans="2:13" ht="27.75" customHeight="1" x14ac:dyDescent="0.15">
      <c r="B51" s="1171"/>
      <c r="C51" s="1172"/>
      <c r="D51" s="104"/>
      <c r="E51" s="1177" t="s">
        <v>44</v>
      </c>
      <c r="F51" s="1177"/>
      <c r="G51" s="1177"/>
      <c r="H51" s="1178"/>
      <c r="I51" s="345">
        <v>1999</v>
      </c>
      <c r="J51" s="346">
        <v>2012</v>
      </c>
      <c r="K51" s="346">
        <v>1773</v>
      </c>
      <c r="L51" s="346">
        <v>1652</v>
      </c>
      <c r="M51" s="347">
        <v>1713</v>
      </c>
    </row>
    <row r="52" spans="2:13" ht="27.75" customHeight="1" x14ac:dyDescent="0.15">
      <c r="B52" s="1173"/>
      <c r="C52" s="1174"/>
      <c r="D52" s="104"/>
      <c r="E52" s="1177" t="s">
        <v>45</v>
      </c>
      <c r="F52" s="1177"/>
      <c r="G52" s="1177"/>
      <c r="H52" s="1178"/>
      <c r="I52" s="345">
        <v>4102</v>
      </c>
      <c r="J52" s="346">
        <v>3821</v>
      </c>
      <c r="K52" s="346">
        <v>3451</v>
      </c>
      <c r="L52" s="346">
        <v>3110</v>
      </c>
      <c r="M52" s="347">
        <v>2827</v>
      </c>
    </row>
    <row r="53" spans="2:13" ht="27.75" customHeight="1" thickBot="1" x14ac:dyDescent="0.2">
      <c r="B53" s="1184" t="s">
        <v>46</v>
      </c>
      <c r="C53" s="1185"/>
      <c r="D53" s="108"/>
      <c r="E53" s="1186" t="s">
        <v>47</v>
      </c>
      <c r="F53" s="1186"/>
      <c r="G53" s="1186"/>
      <c r="H53" s="1187"/>
      <c r="I53" s="348">
        <v>-7130</v>
      </c>
      <c r="J53" s="349">
        <v>-6113</v>
      </c>
      <c r="K53" s="349">
        <v>-5203</v>
      </c>
      <c r="L53" s="349">
        <v>-4970</v>
      </c>
      <c r="M53" s="350">
        <v>-4389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JQW/jVlpMpaUobmRQCxUKvggQPyPTnCqBls6SqWvl1C/rodx0A/KPTNIqd4vL41RGrgvC9P5jfGhZsIsBLpFGA==" saltValue="cdN4mwfxv1V9UqgHixns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567</v>
      </c>
      <c r="G54" s="117" t="s">
        <v>568</v>
      </c>
      <c r="H54" s="118" t="s">
        <v>569</v>
      </c>
    </row>
    <row r="55" spans="2:8" ht="52.5" customHeight="1" x14ac:dyDescent="0.15">
      <c r="B55" s="119"/>
      <c r="C55" s="1196" t="s">
        <v>50</v>
      </c>
      <c r="D55" s="1196"/>
      <c r="E55" s="1197"/>
      <c r="F55" s="120">
        <v>3966</v>
      </c>
      <c r="G55" s="120">
        <v>3542</v>
      </c>
      <c r="H55" s="121">
        <v>3545</v>
      </c>
    </row>
    <row r="56" spans="2:8" ht="52.5" customHeight="1" x14ac:dyDescent="0.15">
      <c r="B56" s="122"/>
      <c r="C56" s="1198" t="s">
        <v>51</v>
      </c>
      <c r="D56" s="1198"/>
      <c r="E56" s="1199"/>
      <c r="F56" s="123">
        <v>52</v>
      </c>
      <c r="G56" s="123">
        <v>52</v>
      </c>
      <c r="H56" s="124">
        <v>52</v>
      </c>
    </row>
    <row r="57" spans="2:8" ht="53.25" customHeight="1" x14ac:dyDescent="0.15">
      <c r="B57" s="122"/>
      <c r="C57" s="1200" t="s">
        <v>52</v>
      </c>
      <c r="D57" s="1200"/>
      <c r="E57" s="1201"/>
      <c r="F57" s="125">
        <v>2434</v>
      </c>
      <c r="G57" s="125">
        <v>2411</v>
      </c>
      <c r="H57" s="126">
        <v>2469</v>
      </c>
    </row>
    <row r="58" spans="2:8" ht="45.75" customHeight="1" x14ac:dyDescent="0.15">
      <c r="B58" s="127"/>
      <c r="C58" s="1188" t="s">
        <v>588</v>
      </c>
      <c r="D58" s="1189"/>
      <c r="E58" s="1190"/>
      <c r="F58" s="128">
        <v>1987</v>
      </c>
      <c r="G58" s="128">
        <v>2044</v>
      </c>
      <c r="H58" s="129">
        <v>2104</v>
      </c>
    </row>
    <row r="59" spans="2:8" ht="45.75" customHeight="1" x14ac:dyDescent="0.15">
      <c r="B59" s="127"/>
      <c r="C59" s="1188" t="s">
        <v>589</v>
      </c>
      <c r="D59" s="1189"/>
      <c r="E59" s="1190"/>
      <c r="F59" s="128">
        <v>127</v>
      </c>
      <c r="G59" s="128">
        <v>127</v>
      </c>
      <c r="H59" s="129">
        <v>127</v>
      </c>
    </row>
    <row r="60" spans="2:8" ht="45.75" customHeight="1" x14ac:dyDescent="0.15">
      <c r="B60" s="127"/>
      <c r="C60" s="1188" t="s">
        <v>590</v>
      </c>
      <c r="D60" s="1189"/>
      <c r="E60" s="1190"/>
      <c r="F60" s="128">
        <v>104</v>
      </c>
      <c r="G60" s="128">
        <v>103</v>
      </c>
      <c r="H60" s="129">
        <v>98</v>
      </c>
    </row>
    <row r="61" spans="2:8" ht="45.75" customHeight="1" x14ac:dyDescent="0.15">
      <c r="B61" s="127"/>
      <c r="C61" s="1188" t="s">
        <v>591</v>
      </c>
      <c r="D61" s="1189"/>
      <c r="E61" s="1190"/>
      <c r="F61" s="128">
        <v>80</v>
      </c>
      <c r="G61" s="128">
        <v>85</v>
      </c>
      <c r="H61" s="129">
        <v>91</v>
      </c>
    </row>
    <row r="62" spans="2:8" ht="45.75" customHeight="1" thickBot="1" x14ac:dyDescent="0.2">
      <c r="B62" s="130"/>
      <c r="C62" s="1191" t="s">
        <v>592</v>
      </c>
      <c r="D62" s="1192"/>
      <c r="E62" s="1193"/>
      <c r="F62" s="131">
        <v>32</v>
      </c>
      <c r="G62" s="131">
        <v>30</v>
      </c>
      <c r="H62" s="132">
        <v>28</v>
      </c>
    </row>
    <row r="63" spans="2:8" ht="52.5" customHeight="1" thickBot="1" x14ac:dyDescent="0.2">
      <c r="B63" s="133"/>
      <c r="C63" s="1194" t="s">
        <v>53</v>
      </c>
      <c r="D63" s="1194"/>
      <c r="E63" s="1195"/>
      <c r="F63" s="134">
        <v>6452</v>
      </c>
      <c r="G63" s="134">
        <v>6005</v>
      </c>
      <c r="H63" s="135">
        <v>6066</v>
      </c>
    </row>
    <row r="64" spans="2:8" x14ac:dyDescent="0.15"/>
  </sheetData>
  <sheetProtection algorithmName="SHA-512" hashValue="4iduXPRU4ng65JJ8vKbtG3Sy7rNS9NIaNrrOpygy3iDcU002BTakSaRI/+oK0wclzI+gget1jC3R4OlE4J73xg==" saltValue="EUQR4BnvqeYZ7MWkEWtH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562</v>
      </c>
      <c r="G2" s="149"/>
      <c r="H2" s="150"/>
    </row>
    <row r="3" spans="1:8" x14ac:dyDescent="0.15">
      <c r="A3" s="146" t="s">
        <v>555</v>
      </c>
      <c r="B3" s="151"/>
      <c r="C3" s="152"/>
      <c r="D3" s="153">
        <v>58385</v>
      </c>
      <c r="E3" s="154"/>
      <c r="F3" s="155">
        <v>53869</v>
      </c>
      <c r="G3" s="156"/>
      <c r="H3" s="157"/>
    </row>
    <row r="4" spans="1:8" x14ac:dyDescent="0.15">
      <c r="A4" s="158"/>
      <c r="B4" s="159"/>
      <c r="C4" s="160"/>
      <c r="D4" s="161">
        <v>51280</v>
      </c>
      <c r="E4" s="162"/>
      <c r="F4" s="163">
        <v>35046</v>
      </c>
      <c r="G4" s="164"/>
      <c r="H4" s="165"/>
    </row>
    <row r="5" spans="1:8" x14ac:dyDescent="0.15">
      <c r="A5" s="146" t="s">
        <v>557</v>
      </c>
      <c r="B5" s="151"/>
      <c r="C5" s="152"/>
      <c r="D5" s="153">
        <v>52791</v>
      </c>
      <c r="E5" s="154"/>
      <c r="F5" s="155">
        <v>59119</v>
      </c>
      <c r="G5" s="156"/>
      <c r="H5" s="157"/>
    </row>
    <row r="6" spans="1:8" x14ac:dyDescent="0.15">
      <c r="A6" s="158"/>
      <c r="B6" s="159"/>
      <c r="C6" s="160"/>
      <c r="D6" s="161">
        <v>44763</v>
      </c>
      <c r="E6" s="162"/>
      <c r="F6" s="163">
        <v>29900</v>
      </c>
      <c r="G6" s="164"/>
      <c r="H6" s="165"/>
    </row>
    <row r="7" spans="1:8" x14ac:dyDescent="0.15">
      <c r="A7" s="146" t="s">
        <v>558</v>
      </c>
      <c r="B7" s="151"/>
      <c r="C7" s="152"/>
      <c r="D7" s="153">
        <v>69161</v>
      </c>
      <c r="E7" s="154"/>
      <c r="F7" s="155">
        <v>53895</v>
      </c>
      <c r="G7" s="156"/>
      <c r="H7" s="157"/>
    </row>
    <row r="8" spans="1:8" x14ac:dyDescent="0.15">
      <c r="A8" s="158"/>
      <c r="B8" s="159"/>
      <c r="C8" s="160"/>
      <c r="D8" s="161">
        <v>44382</v>
      </c>
      <c r="E8" s="162"/>
      <c r="F8" s="163">
        <v>31224</v>
      </c>
      <c r="G8" s="164"/>
      <c r="H8" s="165"/>
    </row>
    <row r="9" spans="1:8" x14ac:dyDescent="0.15">
      <c r="A9" s="146" t="s">
        <v>559</v>
      </c>
      <c r="B9" s="151"/>
      <c r="C9" s="152"/>
      <c r="D9" s="153">
        <v>54117</v>
      </c>
      <c r="E9" s="154"/>
      <c r="F9" s="155">
        <v>47161</v>
      </c>
      <c r="G9" s="156"/>
      <c r="H9" s="157"/>
    </row>
    <row r="10" spans="1:8" x14ac:dyDescent="0.15">
      <c r="A10" s="158"/>
      <c r="B10" s="159"/>
      <c r="C10" s="160"/>
      <c r="D10" s="161">
        <v>30593</v>
      </c>
      <c r="E10" s="162"/>
      <c r="F10" s="163">
        <v>24595</v>
      </c>
      <c r="G10" s="164"/>
      <c r="H10" s="165"/>
    </row>
    <row r="11" spans="1:8" x14ac:dyDescent="0.15">
      <c r="A11" s="146" t="s">
        <v>560</v>
      </c>
      <c r="B11" s="151"/>
      <c r="C11" s="152"/>
      <c r="D11" s="153">
        <v>48818</v>
      </c>
      <c r="E11" s="154"/>
      <c r="F11" s="155">
        <v>43423</v>
      </c>
      <c r="G11" s="156"/>
      <c r="H11" s="157"/>
    </row>
    <row r="12" spans="1:8" x14ac:dyDescent="0.15">
      <c r="A12" s="158"/>
      <c r="B12" s="159"/>
      <c r="C12" s="166"/>
      <c r="D12" s="161">
        <v>36386</v>
      </c>
      <c r="E12" s="162"/>
      <c r="F12" s="163">
        <v>22207</v>
      </c>
      <c r="G12" s="164"/>
      <c r="H12" s="165"/>
    </row>
    <row r="13" spans="1:8" x14ac:dyDescent="0.15">
      <c r="A13" s="146"/>
      <c r="B13" s="151"/>
      <c r="C13" s="152"/>
      <c r="D13" s="153">
        <v>56654</v>
      </c>
      <c r="E13" s="154"/>
      <c r="F13" s="155">
        <v>51493</v>
      </c>
      <c r="G13" s="167"/>
      <c r="H13" s="157"/>
    </row>
    <row r="14" spans="1:8" x14ac:dyDescent="0.15">
      <c r="A14" s="158"/>
      <c r="B14" s="159"/>
      <c r="C14" s="160"/>
      <c r="D14" s="161">
        <v>41481</v>
      </c>
      <c r="E14" s="162"/>
      <c r="F14" s="163">
        <v>28594</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3.4</v>
      </c>
      <c r="C19" s="168">
        <f>ROUND(VALUE(SUBSTITUTE(実質収支比率等に係る経年分析!G$48,"▲","-")),2)</f>
        <v>5.0999999999999996</v>
      </c>
      <c r="D19" s="168">
        <f>ROUND(VALUE(SUBSTITUTE(実質収支比率等に係る経年分析!H$48,"▲","-")),2)</f>
        <v>0.99</v>
      </c>
      <c r="E19" s="168">
        <f>ROUND(VALUE(SUBSTITUTE(実質収支比率等に係る経年分析!I$48,"▲","-")),2)</f>
        <v>4.92</v>
      </c>
      <c r="F19" s="168">
        <f>ROUND(VALUE(SUBSTITUTE(実質収支比率等に係る経年分析!J$48,"▲","-")),2)</f>
        <v>5.5</v>
      </c>
    </row>
    <row r="20" spans="1:11" x14ac:dyDescent="0.15">
      <c r="A20" s="168" t="s">
        <v>57</v>
      </c>
      <c r="B20" s="168">
        <f>ROUND(VALUE(SUBSTITUTE(実質収支比率等に係る経年分析!F$47,"▲","-")),2)</f>
        <v>44.8</v>
      </c>
      <c r="C20" s="168">
        <f>ROUND(VALUE(SUBSTITUTE(実質収支比率等に係る経年分析!G$47,"▲","-")),2)</f>
        <v>41.34</v>
      </c>
      <c r="D20" s="168">
        <f>ROUND(VALUE(SUBSTITUTE(実質収支比率等に係る経年分析!H$47,"▲","-")),2)</f>
        <v>37.21</v>
      </c>
      <c r="E20" s="168">
        <f>ROUND(VALUE(SUBSTITUTE(実質収支比率等に係る経年分析!I$47,"▲","-")),2)</f>
        <v>36.17</v>
      </c>
      <c r="F20" s="168">
        <f>ROUND(VALUE(SUBSTITUTE(実質収支比率等に係る経年分析!J$47,"▲","-")),2)</f>
        <v>35.29</v>
      </c>
    </row>
    <row r="21" spans="1:11" x14ac:dyDescent="0.15">
      <c r="A21" s="168" t="s">
        <v>58</v>
      </c>
      <c r="B21" s="168">
        <f>IF(ISNUMBER(VALUE(SUBSTITUTE(実質収支比率等に係る経年分析!F$49,"▲","-"))),ROUND(VALUE(SUBSTITUTE(実質収支比率等に係る経年分析!F$49,"▲","-")),2),NA())</f>
        <v>-1.92</v>
      </c>
      <c r="C21" s="168">
        <f>IF(ISNUMBER(VALUE(SUBSTITUTE(実質収支比率等に係る経年分析!G$49,"▲","-"))),ROUND(VALUE(SUBSTITUTE(実質収支比率等に係る経年分析!G$49,"▲","-")),2),NA())</f>
        <v>0.82</v>
      </c>
      <c r="D21" s="168">
        <f>IF(ISNUMBER(VALUE(SUBSTITUTE(実質収支比率等に係る経年分析!H$49,"▲","-"))),ROUND(VALUE(SUBSTITUTE(実質収支比率等に係る経年分析!H$49,"▲","-")),2),NA())</f>
        <v>-9.41</v>
      </c>
      <c r="E21" s="168">
        <f>IF(ISNUMBER(VALUE(SUBSTITUTE(実質収支比率等に係る経年分析!I$49,"▲","-"))),ROUND(VALUE(SUBSTITUTE(実質収支比率等に係る経年分析!I$49,"▲","-")),2),NA())</f>
        <v>-0.48</v>
      </c>
      <c r="F21" s="168">
        <f>IF(ISNUMBER(VALUE(SUBSTITUTE(実質収支比率等に係る経年分析!J$49,"▲","-"))),ROUND(VALUE(SUBSTITUTE(実質収支比率等に係る経年分析!J$49,"▲","-")),2),NA())</f>
        <v>0.73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土地取得事業特別会計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0.56000000000000005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0.24</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0.55000000000000004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2.5299999999999998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4.1100000000000003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5.22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5.0999999999999996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5.5</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15.72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14.42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723</v>
      </c>
      <c r="E42" s="170"/>
      <c r="F42" s="170"/>
      <c r="G42" s="170">
        <f>'実質公債費比率（分子）の構造'!L$52</f>
        <v>705</v>
      </c>
      <c r="H42" s="170"/>
      <c r="I42" s="170"/>
      <c r="J42" s="170">
        <f>'実質公債費比率（分子）の構造'!M$52</f>
        <v>633</v>
      </c>
      <c r="K42" s="170"/>
      <c r="L42" s="170"/>
      <c r="M42" s="170">
        <f>'実質公債費比率（分子）の構造'!N$52</f>
        <v>603</v>
      </c>
      <c r="N42" s="170"/>
      <c r="O42" s="170"/>
      <c r="P42" s="170">
        <f>'実質公債費比率（分子）の構造'!O$52</f>
        <v>636</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200</v>
      </c>
      <c r="C44" s="170"/>
      <c r="D44" s="170"/>
      <c r="E44" s="170">
        <f>'実質公債費比率（分子）の構造'!L$50</f>
        <v>233</v>
      </c>
      <c r="F44" s="170"/>
      <c r="G44" s="170"/>
      <c r="H44" s="170">
        <f>'実質公債費比率（分子）の構造'!M$50</f>
        <v>367</v>
      </c>
      <c r="I44" s="170"/>
      <c r="J44" s="170"/>
      <c r="K44" s="170">
        <f>'実質公債費比率（分子）の構造'!N$50</f>
        <v>284</v>
      </c>
      <c r="L44" s="170"/>
      <c r="M44" s="170"/>
      <c r="N44" s="170">
        <f>'実質公債費比率（分子）の構造'!O$50</f>
        <v>32</v>
      </c>
      <c r="O44" s="170"/>
      <c r="P44" s="170"/>
    </row>
    <row r="45" spans="1:16" x14ac:dyDescent="0.15">
      <c r="A45" s="170" t="s">
        <v>68</v>
      </c>
      <c r="B45" s="170">
        <f>'実質公債費比率（分子）の構造'!K$49</f>
        <v>2</v>
      </c>
      <c r="C45" s="170"/>
      <c r="D45" s="170"/>
      <c r="E45" s="170">
        <f>'実質公債費比率（分子）の構造'!L$49</f>
        <v>3</v>
      </c>
      <c r="F45" s="170"/>
      <c r="G45" s="170"/>
      <c r="H45" s="170">
        <f>'実質公債費比率（分子）の構造'!M$49</f>
        <v>6</v>
      </c>
      <c r="I45" s="170"/>
      <c r="J45" s="170"/>
      <c r="K45" s="170">
        <f>'実質公債費比率（分子）の構造'!N$49</f>
        <v>10</v>
      </c>
      <c r="L45" s="170"/>
      <c r="M45" s="170"/>
      <c r="N45" s="170">
        <f>'実質公債費比率（分子）の構造'!O$49</f>
        <v>11</v>
      </c>
      <c r="O45" s="170"/>
      <c r="P45" s="170"/>
    </row>
    <row r="46" spans="1:16" x14ac:dyDescent="0.15">
      <c r="A46" s="170" t="s">
        <v>69</v>
      </c>
      <c r="B46" s="170">
        <f>'実質公債費比率（分子）の構造'!K$48</f>
        <v>320</v>
      </c>
      <c r="C46" s="170"/>
      <c r="D46" s="170"/>
      <c r="E46" s="170">
        <f>'実質公債費比率（分子）の構造'!L$48</f>
        <v>320</v>
      </c>
      <c r="F46" s="170"/>
      <c r="G46" s="170"/>
      <c r="H46" s="170">
        <f>'実質公債費比率（分子）の構造'!M$48</f>
        <v>312</v>
      </c>
      <c r="I46" s="170"/>
      <c r="J46" s="170"/>
      <c r="K46" s="170">
        <f>'実質公債費比率（分子）の構造'!N$48</f>
        <v>274</v>
      </c>
      <c r="L46" s="170"/>
      <c r="M46" s="170"/>
      <c r="N46" s="170">
        <f>'実質公債費比率（分子）の構造'!O$48</f>
        <v>268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398</v>
      </c>
      <c r="C49" s="170"/>
      <c r="D49" s="170"/>
      <c r="E49" s="170">
        <f>'実質公債費比率（分子）の構造'!L$45</f>
        <v>362</v>
      </c>
      <c r="F49" s="170"/>
      <c r="G49" s="170"/>
      <c r="H49" s="170">
        <f>'実質公債費比率（分子）の構造'!M$45</f>
        <v>343</v>
      </c>
      <c r="I49" s="170"/>
      <c r="J49" s="170"/>
      <c r="K49" s="170">
        <f>'実質公債費比率（分子）の構造'!N$45</f>
        <v>356</v>
      </c>
      <c r="L49" s="170"/>
      <c r="M49" s="170"/>
      <c r="N49" s="170">
        <f>'実質公債費比率（分子）の構造'!O$45</f>
        <v>366</v>
      </c>
      <c r="O49" s="170"/>
      <c r="P49" s="170"/>
    </row>
    <row r="50" spans="1:16" x14ac:dyDescent="0.15">
      <c r="A50" s="170" t="s">
        <v>73</v>
      </c>
      <c r="B50" s="170" t="e">
        <f>NA()</f>
        <v>#N/A</v>
      </c>
      <c r="C50" s="170">
        <f>IF(ISNUMBER('実質公債費比率（分子）の構造'!K$53),'実質公債費比率（分子）の構造'!K$53,NA())</f>
        <v>197</v>
      </c>
      <c r="D50" s="170" t="e">
        <f>NA()</f>
        <v>#N/A</v>
      </c>
      <c r="E50" s="170" t="e">
        <f>NA()</f>
        <v>#N/A</v>
      </c>
      <c r="F50" s="170">
        <f>IF(ISNUMBER('実質公債費比率（分子）の構造'!L$53),'実質公債費比率（分子）の構造'!L$53,NA())</f>
        <v>213</v>
      </c>
      <c r="G50" s="170" t="e">
        <f>NA()</f>
        <v>#N/A</v>
      </c>
      <c r="H50" s="170" t="e">
        <f>NA()</f>
        <v>#N/A</v>
      </c>
      <c r="I50" s="170">
        <f>IF(ISNUMBER('実質公債費比率（分子）の構造'!M$53),'実質公債費比率（分子）の構造'!M$53,NA())</f>
        <v>395</v>
      </c>
      <c r="J50" s="170" t="e">
        <f>NA()</f>
        <v>#N/A</v>
      </c>
      <c r="K50" s="170" t="e">
        <f>NA()</f>
        <v>#N/A</v>
      </c>
      <c r="L50" s="170">
        <f>IF(ISNUMBER('実質公債費比率（分子）の構造'!N$53),'実質公債費比率（分子）の構造'!N$53,NA())</f>
        <v>321</v>
      </c>
      <c r="M50" s="170" t="e">
        <f>NA()</f>
        <v>#N/A</v>
      </c>
      <c r="N50" s="170" t="e">
        <f>NA()</f>
        <v>#N/A</v>
      </c>
      <c r="O50" s="170">
        <f>IF(ISNUMBER('実質公債費比率（分子）の構造'!O$53),'実質公債費比率（分子）の構造'!O$53,NA())</f>
        <v>41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4102</v>
      </c>
      <c r="E56" s="169"/>
      <c r="F56" s="169"/>
      <c r="G56" s="169">
        <f>'将来負担比率（分子）の構造'!J$52</f>
        <v>3821</v>
      </c>
      <c r="H56" s="169"/>
      <c r="I56" s="169"/>
      <c r="J56" s="169">
        <f>'将来負担比率（分子）の構造'!K$52</f>
        <v>3451</v>
      </c>
      <c r="K56" s="169"/>
      <c r="L56" s="169"/>
      <c r="M56" s="169">
        <f>'将来負担比率（分子）の構造'!L$52</f>
        <v>3110</v>
      </c>
      <c r="N56" s="169"/>
      <c r="O56" s="169"/>
      <c r="P56" s="169">
        <f>'将来負担比率（分子）の構造'!M$52</f>
        <v>2827</v>
      </c>
    </row>
    <row r="57" spans="1:16" x14ac:dyDescent="0.15">
      <c r="A57" s="169" t="s">
        <v>44</v>
      </c>
      <c r="B57" s="169"/>
      <c r="C57" s="169"/>
      <c r="D57" s="169">
        <f>'将来負担比率（分子）の構造'!I$51</f>
        <v>1999</v>
      </c>
      <c r="E57" s="169"/>
      <c r="F57" s="169"/>
      <c r="G57" s="169">
        <f>'将来負担比率（分子）の構造'!J$51</f>
        <v>2012</v>
      </c>
      <c r="H57" s="169"/>
      <c r="I57" s="169"/>
      <c r="J57" s="169">
        <f>'将来負担比率（分子）の構造'!K$51</f>
        <v>1773</v>
      </c>
      <c r="K57" s="169"/>
      <c r="L57" s="169"/>
      <c r="M57" s="169">
        <f>'将来負担比率（分子）の構造'!L$51</f>
        <v>1652</v>
      </c>
      <c r="N57" s="169"/>
      <c r="O57" s="169"/>
      <c r="P57" s="169">
        <f>'将来負担比率（分子）の構造'!M$51</f>
        <v>1713</v>
      </c>
    </row>
    <row r="58" spans="1:16" x14ac:dyDescent="0.15">
      <c r="A58" s="169" t="s">
        <v>43</v>
      </c>
      <c r="B58" s="169"/>
      <c r="C58" s="169"/>
      <c r="D58" s="169">
        <f>'将来負担比率（分子）の構造'!I$50</f>
        <v>8100</v>
      </c>
      <c r="E58" s="169"/>
      <c r="F58" s="169"/>
      <c r="G58" s="169">
        <f>'将来負担比率（分子）の構造'!J$50</f>
        <v>7892</v>
      </c>
      <c r="H58" s="169"/>
      <c r="I58" s="169"/>
      <c r="J58" s="169">
        <f>'将来負担比率（分子）の構造'!K$50</f>
        <v>6994</v>
      </c>
      <c r="K58" s="169"/>
      <c r="L58" s="169"/>
      <c r="M58" s="169">
        <f>'将来負担比率（分子）の構造'!L$50</f>
        <v>6595</v>
      </c>
      <c r="N58" s="169"/>
      <c r="O58" s="169"/>
      <c r="P58" s="169">
        <f>'将来負担比率（分子）の構造'!M$50</f>
        <v>6066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1097</v>
      </c>
      <c r="C62" s="169"/>
      <c r="D62" s="169"/>
      <c r="E62" s="169">
        <f>'将来負担比率（分子）の構造'!J$45</f>
        <v>965</v>
      </c>
      <c r="F62" s="169"/>
      <c r="G62" s="169"/>
      <c r="H62" s="169">
        <f>'将来負担比率（分子）の構造'!K$45</f>
        <v>981</v>
      </c>
      <c r="I62" s="169"/>
      <c r="J62" s="169"/>
      <c r="K62" s="169">
        <f>'将来負担比率（分子）の構造'!L$45</f>
        <v>933</v>
      </c>
      <c r="L62" s="169"/>
      <c r="M62" s="169"/>
      <c r="N62" s="169">
        <f>'将来負担比率（分子）の構造'!M$45</f>
        <v>842</v>
      </c>
      <c r="O62" s="169"/>
      <c r="P62" s="169"/>
    </row>
    <row r="63" spans="1:16" x14ac:dyDescent="0.15">
      <c r="A63" s="169" t="s">
        <v>36</v>
      </c>
      <c r="B63" s="169">
        <f>'将来負担比率（分子）の構造'!I$44</f>
        <v>100</v>
      </c>
      <c r="C63" s="169"/>
      <c r="D63" s="169"/>
      <c r="E63" s="169">
        <f>'将来負担比率（分子）の構造'!J$44</f>
        <v>211</v>
      </c>
      <c r="F63" s="169"/>
      <c r="G63" s="169"/>
      <c r="H63" s="169">
        <f>'将来負担比率（分子）の構造'!K$44</f>
        <v>211</v>
      </c>
      <c r="I63" s="169"/>
      <c r="J63" s="169"/>
      <c r="K63" s="169">
        <f>'将来負担比率（分子）の構造'!L$44</f>
        <v>226</v>
      </c>
      <c r="L63" s="169"/>
      <c r="M63" s="169"/>
      <c r="N63" s="169">
        <f>'将来負担比率（分子）の構造'!M$44</f>
        <v>306</v>
      </c>
      <c r="O63" s="169"/>
      <c r="P63" s="169"/>
    </row>
    <row r="64" spans="1:16" x14ac:dyDescent="0.15">
      <c r="A64" s="169" t="s">
        <v>35</v>
      </c>
      <c r="B64" s="169">
        <f>'将来負担比率（分子）の構造'!I$43</f>
        <v>2294</v>
      </c>
      <c r="C64" s="169"/>
      <c r="D64" s="169"/>
      <c r="E64" s="169">
        <f>'将来負担比率（分子）の構造'!J$43</f>
        <v>2652</v>
      </c>
      <c r="F64" s="169"/>
      <c r="G64" s="169"/>
      <c r="H64" s="169">
        <f>'将来負担比率（分子）の構造'!K$43</f>
        <v>2509</v>
      </c>
      <c r="I64" s="169"/>
      <c r="J64" s="169"/>
      <c r="K64" s="169">
        <f>'将来負担比率（分子）の構造'!L$43</f>
        <v>2373</v>
      </c>
      <c r="L64" s="169"/>
      <c r="M64" s="169"/>
      <c r="N64" s="169">
        <f>'将来負担比率（分子）の構造'!M$43</f>
        <v>2285</v>
      </c>
      <c r="O64" s="169"/>
      <c r="P64" s="169"/>
    </row>
    <row r="65" spans="1:16" x14ac:dyDescent="0.15">
      <c r="A65" s="169" t="s">
        <v>34</v>
      </c>
      <c r="B65" s="169">
        <f>'将来負担比率（分子）の構造'!I$42</f>
        <v>681</v>
      </c>
      <c r="C65" s="169"/>
      <c r="D65" s="169"/>
      <c r="E65" s="169">
        <f>'将来負担比率（分子）の構造'!J$42</f>
        <v>1066</v>
      </c>
      <c r="F65" s="169"/>
      <c r="G65" s="169"/>
      <c r="H65" s="169">
        <f>'将来負担比率（分子）の構造'!K$42</f>
        <v>781</v>
      </c>
      <c r="I65" s="169"/>
      <c r="J65" s="169"/>
      <c r="K65" s="169">
        <f>'将来負担比率（分子）の構造'!L$42</f>
        <v>325</v>
      </c>
      <c r="L65" s="169"/>
      <c r="M65" s="169"/>
      <c r="N65" s="169">
        <f>'将来負担比率（分子）の構造'!M$42</f>
        <v>201</v>
      </c>
      <c r="O65" s="169"/>
      <c r="P65" s="169"/>
    </row>
    <row r="66" spans="1:16" x14ac:dyDescent="0.15">
      <c r="A66" s="169" t="s">
        <v>33</v>
      </c>
      <c r="B66" s="169">
        <f>'将来負担比率（分子）の構造'!I$41</f>
        <v>2900</v>
      </c>
      <c r="C66" s="169"/>
      <c r="D66" s="169"/>
      <c r="E66" s="169">
        <f>'将来負担比率（分子）の構造'!J$41</f>
        <v>2718</v>
      </c>
      <c r="F66" s="169"/>
      <c r="G66" s="169"/>
      <c r="H66" s="169">
        <f>'将来負担比率（分子）の構造'!K$41</f>
        <v>2534</v>
      </c>
      <c r="I66" s="169"/>
      <c r="J66" s="169"/>
      <c r="K66" s="169">
        <f>'将来負担比率（分子）の構造'!L$41</f>
        <v>2531</v>
      </c>
      <c r="L66" s="169"/>
      <c r="M66" s="169"/>
      <c r="N66" s="169">
        <f>'将来負担比率（分子）の構造'!M$41</f>
        <v>2583</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3966</v>
      </c>
      <c r="C72" s="173">
        <f>基金残高に係る経年分析!G55</f>
        <v>3542</v>
      </c>
      <c r="D72" s="173">
        <f>基金残高に係る経年分析!H55</f>
        <v>3545</v>
      </c>
    </row>
    <row r="73" spans="1:16" x14ac:dyDescent="0.15">
      <c r="A73" s="172" t="s">
        <v>80</v>
      </c>
      <c r="B73" s="173">
        <f>基金残高に係る経年分析!F56</f>
        <v>52</v>
      </c>
      <c r="C73" s="173">
        <f>基金残高に係る経年分析!G56</f>
        <v>52</v>
      </c>
      <c r="D73" s="173">
        <f>基金残高に係る経年分析!H56</f>
        <v>52</v>
      </c>
    </row>
    <row r="74" spans="1:16" x14ac:dyDescent="0.15">
      <c r="A74" s="172" t="s">
        <v>81</v>
      </c>
      <c r="B74" s="173">
        <f>基金残高に係る経年分析!F57</f>
        <v>2434</v>
      </c>
      <c r="C74" s="173">
        <f>基金残高に係る経年分析!G57</f>
        <v>2411</v>
      </c>
      <c r="D74" s="173">
        <f>基金残高に係る経年分析!H57</f>
        <v>2469</v>
      </c>
    </row>
  </sheetData>
  <sheetProtection algorithmName="SHA-512" hashValue="w+/GEe43BDQimjSr8Fwv13n9yCzm6mhZGz/k4m3IJ8QeK2L5zu5SkVvrupEzhciEHcw7PcUrPP3xtsWP79CQtA==" saltValue="4u3uC+f+ziZCpi9DBXHh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亮平</cp:lastModifiedBy>
  <cp:lastPrinted>2024-03-13T07:03:07Z</cp:lastPrinted>
  <dcterms:created xsi:type="dcterms:W3CDTF">2024-02-05T01:45:48Z</dcterms:created>
  <dcterms:modified xsi:type="dcterms:W3CDTF">2024-05-15T06:26:59Z</dcterms:modified>
  <cp:category/>
</cp:coreProperties>
</file>