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c100002\01財務契約Ｔ\①財政\22_その他調査\令和４年度\20230303（310〆）令和3年度財政状況資料集の作成等について\様式差替0317\回答\"/>
    </mc:Choice>
  </mc:AlternateContent>
  <bookViews>
    <workbookView xWindow="0" yWindow="0" windowWidth="2049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<sst xmlns="http://schemas.openxmlformats.org/spreadsheetml/2006/main" count="1104" uniqueCount="610">
  <si>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</si>
  <si>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</si>
  <si>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</si>
  <si>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</si>
  <si>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</si>
  <si>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</si>
  <si>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</si>
  <si>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</si>
  <si>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</si>
  <si>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</si>
  <si>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</si>
  <si>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</si>
  <si>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</si>
  <si>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</si>
  <si>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</si>
  <si>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</si>
  <si>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</si>
  <si>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</si>
  <si>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</si>
  <si>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</si>
  <si>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</si>
  <si>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</si>
  <si>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</si>
  <si>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</si>
  <si>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</si>
  <si>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</si>
  <si>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</si>
  <si>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</si>
  <si>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</si>
  <si>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</si>
  <si>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</si>
  <si>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</si>
  <si>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</si>
  <si>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</si>
  <si>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</si>
  <si>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</si>
  <si>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</si>
  <si>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</si>
  <si>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</si>
  <si>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</si>
  <si>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</si>
  <si>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</si>
  <si>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</si>
  <si>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</si>
  <si>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</si>
  <si>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</si>
  <si>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</si>
  <si>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</si>
  <si>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</si>
  <si>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</si>
  <si>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</si>
  <si>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</si>
  <si>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</si>
  <si>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</si>
  <si>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</si>
  <si>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</si>
  <si>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</si>
  <si>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</si>
  <si>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</si>
  <si>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</si>
  <si>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</si>
  <si>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</si>
  <si>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</si>
  <si>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</si>
  <si>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</si>
  <si>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</si>
  <si>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</si>
  <si>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</si>
  <si>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</si>
  <si>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</si>
  <si>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</si>
  <si>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</si>
  <si>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</si>
  <si>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</si>
  <si>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</si>
  <si>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</si>
  <si>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</si>
  <si>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</si>
  <si>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</si>
  <si>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</si>
  <si>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</si>
  <si>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</si>
  <si>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</si>
  <si>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</si>
  <si>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</si>
  <si>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</si>
  <si>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</si>
  <si>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</si>
  <si>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</si>
  <si>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</si>
  <si>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</si>
  <si>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</si>
  <si>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</si>
  <si>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</si>
  <si>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</si>
  <si>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</si>
  <si>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</si>
  <si>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</si>
  <si>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</si>
  <si>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</si>
  <si>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</si>
  <si>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</si>
  <si>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</si>
  <si>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</si>
  <si>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</si>
  <si>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</si>
  <si>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</si>
  <si>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</si>
  <si>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</si>
  <si>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</si>
  <si>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</si>
  <si>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</si>
  <si>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</si>
  <si>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</si>
  <si>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</si>
  <si>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</si>
  <si>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</si>
  <si>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</si>
  <si>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</si>
  <si>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</si>
  <si>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</si>
  <si>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</si>
  <si>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</si>
  <si>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</si>
  <si>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</si>
  <si>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</si>
  <si>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</si>
  <si>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</si>
  <si>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</si>
  <si>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</si>
  <si>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</si>
  <si>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</si>
  <si>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</si>
  <si>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</si>
  <si>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</si>
  <si>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</si>
  <si>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</si>
  <si>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</si>
  <si>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</si>
  <si>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</si>
  <si>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</si>
  <si>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</si>
  <si>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</si>
  <si>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</si>
  <si>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</si>
  <si>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</si>
  <si>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</si>
  <si>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</si>
  <si>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</si>
  <si>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</si>
  <si>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</si>
  <si>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</si>
  <si>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</si>
  <si>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</si>
  <si>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</si>
  <si>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</si>
  <si>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</si>
  <si>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</si>
  <si>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</si>
  <si>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</si>
  <si>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</si>
  <si>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</si>
  <si>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</si>
  <si>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</si>
  <si>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</si>
  <si>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</si>
  <si>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</si>
  <si>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</si>
  <si>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</si>
  <si>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</si>
  <si>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</si>
  <si>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</si>
  <si>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</si>
  <si>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</si>
  <si>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</si>
  <si>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</si>
  <si>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</si>
  <si>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</si>
  <si>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</si>
  <si>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</si>
  <si>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</si>
  <si>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</si>
  <si>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</si>
  <si>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</si>
  <si>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</si>
  <si>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</si>
  <si>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</si>
  <si>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</si>
  <si>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</si>
  <si>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</si>
  <si>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</si>
  <si>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</si>
  <si>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</si>
  <si>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</si>
  <si>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</si>
  <si>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</si>
  <si>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</si>
  <si>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</si>
  <si>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</si>
  <si>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</si>
  <si>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</si>
  <si>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</si>
  <si>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</si>
  <si>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</si>
  <si>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</si>
  <si>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</si>
  <si>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</si>
  <si>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</si>
  <si>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</si>
  <si>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</si>
  <si>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</si>
  <si>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</si>
  <si>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</si>
  <si>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静岡県長泉町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</si>
  <si>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</si>
  <si>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</si>
  <si>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</si>
  <si>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</si>
  <si>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</si>
  <si>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</si>
  <si>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</si>
  <si>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</si>
  <si>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</si>
  <si>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</si>
  <si>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</si>
  <si>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</si>
  <si>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</si>
  <si>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</si>
  <si>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</si>
  <si>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</si>
  <si>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</si>
  <si>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</si>
  <si>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</si>
  <si>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</si>
  <si>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</si>
  <si>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</si>
  <si>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</si>
  <si>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</si>
  <si>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</si>
  <si>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</si>
  <si>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</si>
  <si>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</si>
  <si>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</si>
  <si>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</si>
  <si>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</si>
  <si>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</si>
  <si>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</si>
  <si>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</si>
  <si>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</si>
  <si>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</si>
  <si>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</si>
  <si>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</si>
  <si>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</si>
  <si>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</si>
  <si>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</si>
  <si>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</si>
  <si>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</si>
  <si>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</si>
  <si>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</si>
  <si>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</si>
  <si>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</si>
  <si>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</si>
  <si>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</si>
  <si>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</si>
  <si>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</si>
  <si>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</si>
  <si>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</si>
  <si>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</si>
  <si>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</si>
  <si>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</si>
  <si>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</si>
  <si>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</si>
  <si>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</si>
  <si>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</si>
  <si>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</si>
  <si>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</si>
  <si>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</si>
  <si>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</si>
  <si>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</si>
  <si>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</si>
  <si>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</si>
  <si>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</si>
  <si>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</si>
  <si>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</si>
  <si>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</si>
  <si>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</si>
  <si>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</si>
  <si>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</si>
  <si>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</si>
  <si>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</si>
  <si>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</si>
  <si>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</si>
  <si>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</si>
  <si>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</si>
  <si>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</si>
  <si>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</si>
  <si>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</si>
  <si>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</si>
  <si>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</si>
  <si>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</si>
  <si>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</si>
  <si>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</si>
  <si>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</si>
  <si>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</si>
  <si>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</si>
  <si>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</si>
  <si>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</si>
  <si>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</si>
  <si>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</si>
  <si>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</si>
  <si>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</si>
  <si>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</si>
  <si>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</si>
  <si>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</si>
  <si>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</si>
  <si>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</si>
  <si>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</si>
  <si>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諸収入</t>
  </si>
  <si>
    <t>工業用水道</t>
    <phoneticPr fontId="5"/>
  </si>
  <si>
    <t>被保険者数(人)</t>
  </si>
  <si>
    <t>　積立金</t>
    <phoneticPr fontId="5"/>
  </si>
  <si>
    <t>地方債</t>
  </si>
  <si>
    <t>交通</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</si>
  <si>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</si>
  <si>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</si>
  <si>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</si>
  <si>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</si>
  <si>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</si>
  <si>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</si>
  <si>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保険給付費</t>
    <phoneticPr fontId="5"/>
  </si>
  <si>
    <t>投資的経費計</t>
    <rPh sb="5" eb="6">
      <t>ケイ</t>
    </rPh>
    <phoneticPr fontId="5"/>
  </si>
  <si>
    <t>　　うち人件費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</si>
  <si>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</si>
  <si>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</si>
  <si>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</si>
  <si>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</si>
  <si>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</si>
  <si>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</si>
  <si>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</si>
  <si>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</si>
  <si>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静岡県長泉町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</si>
  <si>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</si>
  <si>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</si>
  <si>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</si>
  <si>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</si>
  <si>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</si>
  <si>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</si>
  <si>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</si>
  <si>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</si>
  <si>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</si>
  <si>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</si>
  <si>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</si>
  <si>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</si>
  <si>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</si>
  <si>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</si>
  <si>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</si>
  <si>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</si>
  <si>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</si>
  <si>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</si>
  <si>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</si>
  <si>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</si>
  <si>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</si>
  <si>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</si>
  <si>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</si>
  <si>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</si>
  <si>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</si>
  <si>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</si>
  <si>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</si>
  <si>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</si>
  <si>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</si>
  <si>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</si>
  <si>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</si>
  <si>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</si>
  <si>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</si>
  <si>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</si>
  <si>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</si>
  <si>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</si>
  <si>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</si>
  <si>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</si>
  <si>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</si>
  <si>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</si>
  <si>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</si>
  <si>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</si>
  <si>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</si>
  <si>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</si>
  <si>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</si>
  <si>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</si>
  <si>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</si>
  <si>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</si>
  <si>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</si>
  <si>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</si>
  <si>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</si>
  <si>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</si>
  <si>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</si>
  <si>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</si>
  <si>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</si>
  <si>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</si>
  <si>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</si>
  <si>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</si>
  <si>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</si>
  <si>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</si>
  <si>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</si>
  <si>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</si>
  <si>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</si>
  <si>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</si>
  <si>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</si>
  <si>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</si>
  <si>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</si>
  <si>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</si>
  <si>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</si>
  <si>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</si>
  <si>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</si>
  <si>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</si>
  <si>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</si>
  <si>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</si>
  <si>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</si>
  <si>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</si>
  <si>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</si>
  <si>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</si>
  <si>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</si>
  <si>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</si>
  <si>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</si>
  <si>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</si>
  <si>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</si>
  <si>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</si>
  <si>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</si>
  <si>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</si>
  <si>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</si>
  <si>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</si>
  <si>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</si>
  <si>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</si>
  <si>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</si>
  <si>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</si>
  <si>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</si>
  <si>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</si>
  <si>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</si>
  <si>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</si>
  <si>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</si>
  <si>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</si>
  <si>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</si>
  <si>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</si>
  <si>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</si>
  <si>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</si>
  <si>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</si>
  <si>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</si>
  <si>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</si>
  <si>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</si>
  <si>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</si>
  <si>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</si>
  <si>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</si>
  <si>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</si>
  <si>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</si>
  <si>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</si>
  <si>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</si>
  <si>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</si>
  <si>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</si>
  <si>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</si>
  <si>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</si>
  <si>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</si>
  <si>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</si>
  <si>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</si>
  <si>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</si>
  <si>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</si>
  <si>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</si>
  <si>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</si>
  <si>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</si>
  <si>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</si>
  <si>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</si>
  <si>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</si>
  <si>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</si>
  <si>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</si>
  <si>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</si>
  <si>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</si>
  <si>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</si>
  <si>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</si>
  <si>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</si>
  <si>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</si>
  <si>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</si>
  <si>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</si>
  <si>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</si>
  <si>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</si>
  <si>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</si>
  <si>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</si>
  <si>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</si>
  <si>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</si>
  <si>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</si>
  <si>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</si>
  <si>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</si>
  <si>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</si>
  <si>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</si>
  <si>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</si>
  <si>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</si>
  <si>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</si>
  <si>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</si>
  <si>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</si>
  <si>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</si>
  <si>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</si>
  <si>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</si>
  <si>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</si>
  <si>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</si>
  <si>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</si>
  <si>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</si>
  <si>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</si>
  <si>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</si>
  <si>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</si>
  <si>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</si>
  <si>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</si>
  <si>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</si>
  <si>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</si>
  <si>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</si>
  <si>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</si>
  <si>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</si>
  <si>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</si>
  <si>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</si>
  <si>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</si>
  <si>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</si>
  <si>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</si>
  <si>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</si>
  <si>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</si>
  <si>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</si>
  <si>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</si>
  <si>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</si>
  <si>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</si>
  <si>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</si>
  <si>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</si>
  <si>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</si>
  <si>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</si>
  <si>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</si>
  <si>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</si>
  <si>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</si>
  <si>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</si>
  <si>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</si>
  <si>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</si>
  <si>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</si>
  <si>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</si>
  <si>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</si>
  <si>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</si>
  <si>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</si>
  <si>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</si>
  <si>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</si>
  <si>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</si>
  <si>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</si>
  <si>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</si>
  <si>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1.61</t>
  </si>
  <si>
    <t>▲ 1.92</t>
  </si>
  <si>
    <t>▲ 9.41</t>
  </si>
  <si>
    <t>▲ 0.48</t>
  </si>
  <si>
    <t>水道事業会計</t>
  </si>
  <si>
    <t>一般会計</t>
  </si>
  <si>
    <t>下水道事業会計</t>
  </si>
  <si>
    <t>国民健康保険事業特別会計</t>
  </si>
  <si>
    <t>介護保険事業特別会計</t>
  </si>
  <si>
    <t>後期高齢者医療特別会計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</si>
  <si>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</si>
  <si>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</si>
  <si>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</si>
  <si>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</si>
  <si>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</si>
  <si>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</si>
  <si>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</si>
  <si>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</si>
  <si>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</si>
  <si>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</si>
  <si>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</si>
  <si>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裾野市長泉町衛生施設組合</t>
    <rPh sb="0" eb="3">
      <t>スソノシ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</si>
  <si>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</si>
  <si>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</si>
  <si>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</si>
  <si>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</si>
  <si>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富士山南東消防本部</t>
    <rPh sb="0" eb="3">
      <t>フジサン</t>
    </rPh>
    <rPh sb="3" eb="5">
      <t>ナントウ</t>
    </rPh>
    <rPh sb="5" eb="7">
      <t>ショウボウ</t>
    </rPh>
    <rPh sb="7" eb="9">
      <t>ホンブ</t>
    </rPh>
    <phoneticPr fontId="2"/>
  </si>
  <si>
    <t>-</t>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</si>
  <si>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</si>
  <si>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</si>
  <si>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</si>
  <si>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公共施設長寿命化基金</t>
    <rPh sb="0" eb="2">
      <t>コウキョウ</t>
    </rPh>
    <rPh sb="2" eb="4">
      <t>シセツ</t>
    </rPh>
    <rPh sb="4" eb="8">
      <t>チョウジュミョウカ</t>
    </rPh>
    <rPh sb="8" eb="10">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</si>
  <si>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</si>
  <si>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</si>
  <si>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町営住宅修繕基金</t>
    <rPh sb="0" eb="2">
      <t>チョウエイ</t>
    </rPh>
    <rPh sb="2" eb="4">
      <t>ジュウタク</t>
    </rPh>
    <rPh sb="4" eb="6">
      <t>シュウゼン</t>
    </rPh>
    <rPh sb="6" eb="8">
      <t>キキン</t>
    </rPh>
    <phoneticPr fontId="5"/>
  </si>
  <si>
    <t>育英資金給付基金</t>
    <rPh sb="0" eb="2">
      <t>イクエイ</t>
    </rPh>
    <rPh sb="2" eb="4">
      <t>シキン</t>
    </rPh>
    <rPh sb="4" eb="6">
      <t>キュウフ</t>
    </rPh>
    <rPh sb="6" eb="8">
      <t>キキン</t>
    </rPh>
    <phoneticPr fontId="5"/>
  </si>
  <si>
    <t>-</t>
    <phoneticPr fontId="5"/>
  </si>
  <si>
    <t>地方譲与税</t>
    <phoneticPr fontId="5"/>
  </si>
  <si>
    <t>-</t>
    <phoneticPr fontId="5"/>
  </si>
  <si>
    <t>　　市町村民税</t>
    <phoneticPr fontId="5"/>
  </si>
  <si>
    <t>　　　所得割</t>
    <phoneticPr fontId="5"/>
  </si>
  <si>
    <t>分離課税所得割交付金</t>
    <phoneticPr fontId="25"/>
  </si>
  <si>
    <t>　　　うち純固定資産税</t>
    <phoneticPr fontId="5"/>
  </si>
  <si>
    <t>　　市町村たばこ税</t>
    <phoneticPr fontId="5"/>
  </si>
  <si>
    <t>　個人住民税減収補塡特例交付金</t>
    <phoneticPr fontId="5"/>
  </si>
  <si>
    <t>　法定目的税</t>
    <phoneticPr fontId="5"/>
  </si>
  <si>
    <t>　新型コロナウイルス感染症対策地方税減収補塡特別交付金</t>
    <phoneticPr fontId="5"/>
  </si>
  <si>
    <t>　　都市計画税</t>
    <phoneticPr fontId="5"/>
  </si>
  <si>
    <t>充当一般財源等</t>
    <phoneticPr fontId="5"/>
  </si>
  <si>
    <t>　　水利地益税等</t>
    <phoneticPr fontId="5"/>
  </si>
  <si>
    <t>　震災復興特別交付税</t>
    <phoneticPr fontId="25"/>
  </si>
  <si>
    <t>　扶助費</t>
    <phoneticPr fontId="5"/>
  </si>
  <si>
    <t>　公債費</t>
    <phoneticPr fontId="5"/>
  </si>
  <si>
    <t>元利償還金</t>
    <phoneticPr fontId="5"/>
  </si>
  <si>
    <t>　うち利子</t>
    <phoneticPr fontId="25"/>
  </si>
  <si>
    <t>　維持補修費</t>
    <phoneticPr fontId="5"/>
  </si>
  <si>
    <t>　　うち一部事務組合負担金</t>
    <phoneticPr fontId="5"/>
  </si>
  <si>
    <t>　繰出金</t>
    <phoneticPr fontId="5"/>
  </si>
  <si>
    <t>被保険者
1人当り</t>
    <phoneticPr fontId="5"/>
  </si>
  <si>
    <t>国民健康保険</t>
    <phoneticPr fontId="5"/>
  </si>
  <si>
    <t>その他</t>
    <phoneticPr fontId="5"/>
  </si>
  <si>
    <t>　うち臨時財政対策債</t>
    <phoneticPr fontId="5"/>
  </si>
  <si>
    <t>歳入合計</t>
    <phoneticPr fontId="5"/>
  </si>
  <si>
    <t>普通建設事業費</t>
    <phoneticPr fontId="5"/>
  </si>
  <si>
    <t>　うち単独</t>
    <phoneticPr fontId="5"/>
  </si>
  <si>
    <t>災害復旧事業費</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</si>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</sst>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FA47-4B07-AB0E-B5242437E7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69307</c:v>
                </c:pt>
                <c:pt idx="1">
                  <c:v>58385</c:v>
                </c:pt>
                <c:pt idx="2">
                  <c:v>52791</c:v>
                </c:pt>
                <c:pt idx="3">
                  <c:v>69161</c:v>
                </c:pt>
                <c:pt idx="4">
                  <c:v>54117</c:v>
                </c:pt>
              </c:numCache>
            </c:numRef>
          </c:val>
          <c:smooth val="0"/>
          <c:extLst>
            <c:ext xmlns:c16="http://schemas.microsoft.com/office/drawing/2014/chart" uri="{C3380CC4-5D6E-409C-BE32-E72D297353CC}">
              <c16:uniqueId val="{00000001-FA47-4B07-AB0E-B5242437E7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5.43</c:v>
                </c:pt>
                <c:pt idx="1">
                  <c:v>3.4</c:v>
                </c:pt>
                <c:pt idx="2">
                  <c:v>5.0999999999999996</c:v>
                </c:pt>
                <c:pt idx="3">
                  <c:v>0.99</c:v>
                </c:pt>
                <c:pt idx="4">
                  <c:v>4.92</c:v>
                </c:pt>
              </c:numCache>
            </c:numRef>
          </c:val>
          <c:extLst>
            <c:ext xmlns:c16="http://schemas.microsoft.com/office/drawing/2014/chart" uri="{C3380CC4-5D6E-409C-BE32-E72D297353CC}">
              <c16:uniqueId val="{00000000-59C4-4553-9DA8-7496072D86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44.37</c:v>
                </c:pt>
                <c:pt idx="1">
                  <c:v>44.8</c:v>
                </c:pt>
                <c:pt idx="2">
                  <c:v>41.34</c:v>
                </c:pt>
                <c:pt idx="3">
                  <c:v>37.21</c:v>
                </c:pt>
                <c:pt idx="4">
                  <c:v>36.17</c:v>
                </c:pt>
              </c:numCache>
            </c:numRef>
          </c:val>
          <c:extLst>
            <c:ext xmlns:c16="http://schemas.microsoft.com/office/drawing/2014/chart" uri="{C3380CC4-5D6E-409C-BE32-E72D297353CC}">
              <c16:uniqueId val="{00000001-59C4-4553-9DA8-7496072D86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-1.61</c:v>
                </c:pt>
                <c:pt idx="1">
                  <c:v>-1.92</c:v>
                </c:pt>
                <c:pt idx="2">
                  <c:v>0.82</c:v>
                </c:pt>
                <c:pt idx="3">
                  <c:v>-9.41</c:v>
                </c:pt>
                <c:pt idx="4">
                  <c:v>-0.48</c:v>
                </c:pt>
              </c:numCache>
            </c:numRef>
          </c:val>
          <c:smooth val="0"/>
          <c:extLst>
            <c:ext xmlns:c16="http://schemas.microsoft.com/office/drawing/2014/chart" uri="{C3380CC4-5D6E-409C-BE32-E72D297353CC}">
              <c16:uniqueId val="{00000002-59C4-4553-9DA8-7496072D86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45-46E2-93D5-A0C5B06724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45-46E2-93D5-A0C5B06724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45-46E2-93D5-A0C5B067240A}"/>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45-46E2-93D5-A0C5B06724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0.06</c:v>
                </c:pt>
                <c:pt idx="4">
                  <c:v>#N/A</c:v>
                </c:pt>
                <c:pt idx="5">
                  <c:v>0.04</c:v>
                </c:pt>
                <c:pt idx="6">
                  <c:v>#N/A</c:v>
                </c:pt>
                <c:pt idx="7">
                  <c:v>0.08</c:v>
                </c:pt>
                <c:pt idx="8">
                  <c:v>#N/A</c:v>
                </c:pt>
                <c:pt idx="9">
                  <c:v>0.06</c:v>
                </c:pt>
              </c:numCache>
            </c:numRef>
          </c:val>
          <c:extLst>
            <c:ext xmlns:c16="http://schemas.microsoft.com/office/drawing/2014/chart" uri="{C3380CC4-5D6E-409C-BE32-E72D297353CC}">
              <c16:uniqueId val="{00000004-0545-46E2-93D5-A0C5B067240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0.67</c:v>
                </c:pt>
                <c:pt idx="4">
                  <c:v>#N/A</c:v>
                </c:pt>
                <c:pt idx="5">
                  <c:v>0.55000000000000004</c:v>
                </c:pt>
                <c:pt idx="6">
                  <c:v>#N/A</c:v>
                </c:pt>
                <c:pt idx="7">
                  <c:v>0.34</c:v>
                </c:pt>
                <c:pt idx="8">
                  <c:v>#N/A</c:v>
                </c:pt>
                <c:pt idx="9">
                  <c:v>0.4</c:v>
                </c:pt>
              </c:numCache>
            </c:numRef>
          </c:val>
          <c:extLst>
            <c:ext xmlns:c16="http://schemas.microsoft.com/office/drawing/2014/chart" uri="{C3380CC4-5D6E-409C-BE32-E72D297353CC}">
              <c16:uniqueId val="{00000005-0545-46E2-93D5-A0C5B06724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1.92</c:v>
                </c:pt>
                <c:pt idx="2">
                  <c:v>#N/A</c:v>
                </c:pt>
                <c:pt idx="3">
                  <c:v>0.87</c:v>
                </c:pt>
                <c:pt idx="4">
                  <c:v>#N/A</c:v>
                </c:pt>
                <c:pt idx="5">
                  <c:v>0.56000000000000005</c:v>
                </c:pt>
                <c:pt idx="6">
                  <c:v>#N/A</c:v>
                </c:pt>
                <c:pt idx="7">
                  <c:v>0.49</c:v>
                </c:pt>
                <c:pt idx="8">
                  <c:v>#N/A</c:v>
                </c:pt>
                <c:pt idx="9">
                  <c:v>0.88</c:v>
                </c:pt>
              </c:numCache>
            </c:numRef>
          </c:val>
          <c:extLst>
            <c:ext xmlns:c16="http://schemas.microsoft.com/office/drawing/2014/chart" uri="{C3380CC4-5D6E-409C-BE32-E72D297353CC}">
              <c16:uniqueId val="{00000006-0545-46E2-93D5-A0C5B067240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1.81</c:v>
                </c:pt>
                <c:pt idx="4">
                  <c:v>#N/A</c:v>
                </c:pt>
                <c:pt idx="5">
                  <c:v>2.5299999999999998</c:v>
                </c:pt>
                <c:pt idx="6">
                  <c:v>#N/A</c:v>
                </c:pt>
                <c:pt idx="7">
                  <c:v>3.2</c:v>
                </c:pt>
                <c:pt idx="8">
                  <c:v>#N/A</c:v>
                </c:pt>
                <c:pt idx="9">
                  <c:v>4.1100000000000003</c:v>
                </c:pt>
              </c:numCache>
            </c:numRef>
          </c:val>
          <c:extLst>
            <c:ext xmlns:c16="http://schemas.microsoft.com/office/drawing/2014/chart" uri="{C3380CC4-5D6E-409C-BE32-E72D297353CC}">
              <c16:uniqueId val="{00000007-0545-46E2-93D5-A0C5B06724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5.43</c:v>
                </c:pt>
                <c:pt idx="2">
                  <c:v>#N/A</c:v>
                </c:pt>
                <c:pt idx="3">
                  <c:v>3.4</c:v>
                </c:pt>
                <c:pt idx="4">
                  <c:v>#N/A</c:v>
                </c:pt>
                <c:pt idx="5">
                  <c:v>5.0999999999999996</c:v>
                </c:pt>
                <c:pt idx="6">
                  <c:v>#N/A</c:v>
                </c:pt>
                <c:pt idx="7">
                  <c:v>0.98</c:v>
                </c:pt>
                <c:pt idx="8">
                  <c:v>#N/A</c:v>
                </c:pt>
                <c:pt idx="9">
                  <c:v>4.92</c:v>
                </c:pt>
              </c:numCache>
            </c:numRef>
          </c:val>
          <c:extLst>
            <c:ext xmlns:c16="http://schemas.microsoft.com/office/drawing/2014/chart" uri="{C3380CC4-5D6E-409C-BE32-E72D297353CC}">
              <c16:uniqueId val="{00000008-0545-46E2-93D5-A0C5B06724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12.35</c:v>
                </c:pt>
                <c:pt idx="2">
                  <c:v>#N/A</c:v>
                </c:pt>
                <c:pt idx="3">
                  <c:v>12.85</c:v>
                </c:pt>
                <c:pt idx="4">
                  <c:v>#N/A</c:v>
                </c:pt>
                <c:pt idx="5">
                  <c:v>12.91</c:v>
                </c:pt>
                <c:pt idx="6">
                  <c:v>#N/A</c:v>
                </c:pt>
                <c:pt idx="7">
                  <c:v>13.98</c:v>
                </c:pt>
                <c:pt idx="8">
                  <c:v>#N/A</c:v>
                </c:pt>
                <c:pt idx="9">
                  <c:v>15.72</c:v>
                </c:pt>
              </c:numCache>
            </c:numRef>
          </c:val>
          <c:extLst>
            <c:ext xmlns:c16="http://schemas.microsoft.com/office/drawing/2014/chart" uri="{C3380CC4-5D6E-409C-BE32-E72D297353CC}">
              <c16:uniqueId val="{00000009-0545-46E2-93D5-A0C5B06724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691</c:v>
                </c:pt>
                <c:pt idx="5">
                  <c:v>723</c:v>
                </c:pt>
                <c:pt idx="8">
                  <c:v>705</c:v>
                </c:pt>
                <c:pt idx="11">
                  <c:v>633</c:v>
                </c:pt>
                <c:pt idx="14">
                  <c:v>603</c:v>
                </c:pt>
              </c:numCache>
            </c:numRef>
          </c:val>
          <c:extLst>
            <c:ext xmlns:c16="http://schemas.microsoft.com/office/drawing/2014/chart" uri="{C3380CC4-5D6E-409C-BE32-E72D297353CC}">
              <c16:uniqueId val="{00000000-0C3E-4770-854A-1A93F3B67F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E-4770-854A-1A93F3B67F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203</c:v>
                </c:pt>
                <c:pt idx="3">
                  <c:v>200</c:v>
                </c:pt>
                <c:pt idx="6">
                  <c:v>233</c:v>
                </c:pt>
                <c:pt idx="9">
                  <c:v>367</c:v>
                </c:pt>
                <c:pt idx="12">
                  <c:v>284</c:v>
                </c:pt>
              </c:numCache>
            </c:numRef>
          </c:val>
          <c:extLst>
            <c:ext xmlns:c16="http://schemas.microsoft.com/office/drawing/2014/chart" uri="{C3380CC4-5D6E-409C-BE32-E72D297353CC}">
              <c16:uniqueId val="{00000002-0C3E-4770-854A-1A93F3B67F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3</c:v>
                </c:pt>
                <c:pt idx="9">
                  <c:v>6</c:v>
                </c:pt>
                <c:pt idx="12">
                  <c:v>10</c:v>
                </c:pt>
              </c:numCache>
            </c:numRef>
          </c:val>
          <c:extLst>
            <c:ext xmlns:c16="http://schemas.microsoft.com/office/drawing/2014/chart" uri="{C3380CC4-5D6E-409C-BE32-E72D297353CC}">
              <c16:uniqueId val="{00000003-0C3E-4770-854A-1A93F3B67F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220</c:v>
                </c:pt>
                <c:pt idx="3">
                  <c:v>320</c:v>
                </c:pt>
                <c:pt idx="6">
                  <c:v>320</c:v>
                </c:pt>
                <c:pt idx="9">
                  <c:v>312</c:v>
                </c:pt>
                <c:pt idx="12">
                  <c:v>274</c:v>
                </c:pt>
              </c:numCache>
            </c:numRef>
          </c:val>
          <c:extLst>
            <c:ext xmlns:c16="http://schemas.microsoft.com/office/drawing/2014/chart" uri="{C3380CC4-5D6E-409C-BE32-E72D297353CC}">
              <c16:uniqueId val="{00000004-0C3E-4770-854A-1A93F3B67F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3E-4770-854A-1A93F3B67F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E-4770-854A-1A93F3B67F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426</c:v>
                </c:pt>
                <c:pt idx="3">
                  <c:v>398</c:v>
                </c:pt>
                <c:pt idx="6">
                  <c:v>362</c:v>
                </c:pt>
                <c:pt idx="9">
                  <c:v>343</c:v>
                </c:pt>
                <c:pt idx="12">
                  <c:v>356</c:v>
                </c:pt>
              </c:numCache>
            </c:numRef>
          </c:val>
          <c:extLst>
            <c:ext xmlns:c16="http://schemas.microsoft.com/office/drawing/2014/chart" uri="{C3380CC4-5D6E-409C-BE32-E72D297353CC}">
              <c16:uniqueId val="{00000007-0C3E-4770-854A-1A93F3B67F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197</c:v>
                </c:pt>
                <c:pt idx="5">
                  <c:v>#N/A</c:v>
                </c:pt>
                <c:pt idx="6">
                  <c:v>#N/A</c:v>
                </c:pt>
                <c:pt idx="7">
                  <c:v>213</c:v>
                </c:pt>
                <c:pt idx="8">
                  <c:v>#N/A</c:v>
                </c:pt>
                <c:pt idx="9">
                  <c:v>#N/A</c:v>
                </c:pt>
                <c:pt idx="10">
                  <c:v>395</c:v>
                </c:pt>
                <c:pt idx="11">
                  <c:v>#N/A</c:v>
                </c:pt>
                <c:pt idx="12">
                  <c:v>#N/A</c:v>
                </c:pt>
                <c:pt idx="13">
                  <c:v>321</c:v>
                </c:pt>
                <c:pt idx="14">
                  <c:v>#N/A</c:v>
                </c:pt>
              </c:numCache>
            </c:numRef>
          </c:val>
          <c:smooth val="0"/>
          <c:extLst>
            <c:ext xmlns:c16="http://schemas.microsoft.com/office/drawing/2014/chart" uri="{C3380CC4-5D6E-409C-BE32-E72D297353CC}">
              <c16:uniqueId val="{00000008-0C3E-4770-854A-1A93F3B67F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4510</c:v>
                </c:pt>
                <c:pt idx="5">
                  <c:v>4102</c:v>
                </c:pt>
                <c:pt idx="8">
                  <c:v>3821</c:v>
                </c:pt>
                <c:pt idx="11">
                  <c:v>3451</c:v>
                </c:pt>
                <c:pt idx="14">
                  <c:v>3110</c:v>
                </c:pt>
              </c:numCache>
            </c:numRef>
          </c:val>
          <c:extLst>
            <c:ext xmlns:c16="http://schemas.microsoft.com/office/drawing/2014/chart" uri="{C3380CC4-5D6E-409C-BE32-E72D297353CC}">
              <c16:uniqueId val="{00000000-212C-44A5-9069-E65EABAA5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1667</c:v>
                </c:pt>
                <c:pt idx="5">
                  <c:v>1999</c:v>
                </c:pt>
                <c:pt idx="8">
                  <c:v>2012</c:v>
                </c:pt>
                <c:pt idx="11">
                  <c:v>1773</c:v>
                </c:pt>
                <c:pt idx="14">
                  <c:v>1652</c:v>
                </c:pt>
              </c:numCache>
            </c:numRef>
          </c:val>
          <c:extLst>
            <c:ext xmlns:c16="http://schemas.microsoft.com/office/drawing/2014/chart" uri="{C3380CC4-5D6E-409C-BE32-E72D297353CC}">
              <c16:uniqueId val="{00000001-212C-44A5-9069-E65EABAA5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7735</c:v>
                </c:pt>
                <c:pt idx="5">
                  <c:v>8100</c:v>
                </c:pt>
                <c:pt idx="8">
                  <c:v>7892</c:v>
                </c:pt>
                <c:pt idx="11">
                  <c:v>6994</c:v>
                </c:pt>
                <c:pt idx="14">
                  <c:v>6595</c:v>
                </c:pt>
              </c:numCache>
            </c:numRef>
          </c:val>
          <c:extLst>
            <c:ext xmlns:c16="http://schemas.microsoft.com/office/drawing/2014/chart" uri="{C3380CC4-5D6E-409C-BE32-E72D297353CC}">
              <c16:uniqueId val="{00000002-212C-44A5-9069-E65EABAA5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2C-44A5-9069-E65EABAA5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2C-44A5-9069-E65EABAA5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2C-44A5-9069-E65EABAA5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1246</c:v>
                </c:pt>
                <c:pt idx="3">
                  <c:v>1097</c:v>
                </c:pt>
                <c:pt idx="6">
                  <c:v>965</c:v>
                </c:pt>
                <c:pt idx="9">
                  <c:v>981</c:v>
                </c:pt>
                <c:pt idx="12">
                  <c:v>933</c:v>
                </c:pt>
              </c:numCache>
            </c:numRef>
          </c:val>
          <c:extLst>
            <c:ext xmlns:c16="http://schemas.microsoft.com/office/drawing/2014/chart" uri="{C3380CC4-5D6E-409C-BE32-E72D297353CC}">
              <c16:uniqueId val="{00000006-212C-44A5-9069-E65EABAA5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c:v>
                </c:pt>
                <c:pt idx="3">
                  <c:v>100</c:v>
                </c:pt>
                <c:pt idx="6">
                  <c:v>211</c:v>
                </c:pt>
                <c:pt idx="9">
                  <c:v>211</c:v>
                </c:pt>
                <c:pt idx="12">
                  <c:v>226</c:v>
                </c:pt>
              </c:numCache>
            </c:numRef>
          </c:val>
          <c:extLst>
            <c:ext xmlns:c16="http://schemas.microsoft.com/office/drawing/2014/chart" uri="{C3380CC4-5D6E-409C-BE32-E72D297353CC}">
              <c16:uniqueId val="{00000007-212C-44A5-9069-E65EABAA5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2151</c:v>
                </c:pt>
                <c:pt idx="3">
                  <c:v>2294</c:v>
                </c:pt>
                <c:pt idx="6">
                  <c:v>2652</c:v>
                </c:pt>
                <c:pt idx="9">
                  <c:v>2509</c:v>
                </c:pt>
                <c:pt idx="12">
                  <c:v>2373</c:v>
                </c:pt>
              </c:numCache>
            </c:numRef>
          </c:val>
          <c:extLst>
            <c:ext xmlns:c16="http://schemas.microsoft.com/office/drawing/2014/chart" uri="{C3380CC4-5D6E-409C-BE32-E72D297353CC}">
              <c16:uniqueId val="{00000008-212C-44A5-9069-E65EABAA5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605</c:v>
                </c:pt>
                <c:pt idx="3">
                  <c:v>681</c:v>
                </c:pt>
                <c:pt idx="6">
                  <c:v>1066</c:v>
                </c:pt>
                <c:pt idx="9">
                  <c:v>781</c:v>
                </c:pt>
                <c:pt idx="12">
                  <c:v>325</c:v>
                </c:pt>
              </c:numCache>
            </c:numRef>
          </c:val>
          <c:extLst>
            <c:ext xmlns:c16="http://schemas.microsoft.com/office/drawing/2014/chart" uri="{C3380CC4-5D6E-409C-BE32-E72D297353CC}">
              <c16:uniqueId val="{00000009-212C-44A5-9069-E65EABAA5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3095</c:v>
                </c:pt>
                <c:pt idx="3">
                  <c:v>2900</c:v>
                </c:pt>
                <c:pt idx="6">
                  <c:v>2718</c:v>
                </c:pt>
                <c:pt idx="9">
                  <c:v>2534</c:v>
                </c:pt>
                <c:pt idx="12">
                  <c:v>2531</c:v>
                </c:pt>
              </c:numCache>
            </c:numRef>
          </c:val>
          <c:extLst>
            <c:ext xmlns:c16="http://schemas.microsoft.com/office/drawing/2014/chart" uri="{C3380CC4-5D6E-409C-BE32-E72D297353CC}">
              <c16:uniqueId val="{0000000A-212C-44A5-9069-E65EABAA5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2C-44A5-9069-E65EABAA5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4517</c:v>
                </c:pt>
                <c:pt idx="1">
                  <c:v>3966</c:v>
                </c:pt>
                <c:pt idx="2">
                  <c:v>3542</c:v>
                </c:pt>
              </c:numCache>
            </c:numRef>
          </c:val>
          <c:extLst>
            <c:ext xmlns:c16="http://schemas.microsoft.com/office/drawing/2014/chart" uri="{C3380CC4-5D6E-409C-BE32-E72D297353CC}">
              <c16:uniqueId val="{00000000-F73B-47AB-9029-EE6E12F426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F73B-47AB-9029-EE6E12F426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2735</c:v>
                </c:pt>
                <c:pt idx="1">
                  <c:v>2434</c:v>
                </c:pt>
                <c:pt idx="2">
                  <c:v>2411</c:v>
                </c:pt>
              </c:numCache>
            </c:numRef>
          </c:val>
          <c:extLst>
            <c:ext xmlns:c16="http://schemas.microsoft.com/office/drawing/2014/chart" uri="{C3380CC4-5D6E-409C-BE32-E72D297353CC}">
              <c16:uniqueId val="{00000002-F73B-47AB-9029-EE6E12F426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業種の異なる大規模工場の誘致や中小工場の集団化を進めてきた結果、化学工業を中心にさまざまな企業が立地している。そのため、景気変動の影響を受けにくく、税収も安定していることから、昭和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を上回る一定の水準を維持しているが、令和２年度及び令和３年度においては、新型コロナウイルス感染症の影響により、法人町民税等が平年に比べ大幅に減となったことから、</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に低下している。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51505</xdr:rowOff>
    </xdr:from>
    <xdr:to>
      <xdr:col>23</xdr:col>
      <xdr:colOff>133350</xdr:colOff>
      <xdr:row>37</xdr:row>
      <xdr:rowOff>158750</xdr:rowOff>
    </xdr:to>
    <xdr:cxnSp macro="">
      <xdr:nvCxnSpPr>
        <xdr:cNvPr id="69" name="直線コネクタ 68"/>
        <xdr:cNvCxnSpPr/>
      </xdr:nvCxnSpPr>
      <xdr:spPr>
        <a:xfrm>
          <a:off x="4114800" y="63951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11289</xdr:rowOff>
    </xdr:from>
    <xdr:to>
      <xdr:col>19</xdr:col>
      <xdr:colOff>133350</xdr:colOff>
      <xdr:row>37</xdr:row>
      <xdr:rowOff>51505</xdr:rowOff>
    </xdr:to>
    <xdr:cxnSp macro="">
      <xdr:nvCxnSpPr>
        <xdr:cNvPr id="72" name="直線コネクタ 71"/>
        <xdr:cNvCxnSpPr/>
      </xdr:nvCxnSpPr>
      <xdr:spPr>
        <a:xfrm>
          <a:off x="3225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11289</xdr:rowOff>
    </xdr:from>
    <xdr:to>
      <xdr:col>15</xdr:col>
      <xdr:colOff>82550</xdr:colOff>
      <xdr:row>37</xdr:row>
      <xdr:rowOff>51505</xdr:rowOff>
    </xdr:to>
    <xdr:cxnSp macro="">
      <xdr:nvCxnSpPr>
        <xdr:cNvPr id="75" name="直線コネクタ 74"/>
        <xdr:cNvCxnSpPr/>
      </xdr:nvCxnSpPr>
      <xdr:spPr>
        <a:xfrm flipV="1">
          <a:off x="2336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24695</xdr:rowOff>
    </xdr:from>
    <xdr:to>
      <xdr:col>11</xdr:col>
      <xdr:colOff>31750</xdr:colOff>
      <xdr:row>37</xdr:row>
      <xdr:rowOff>51505</xdr:rowOff>
    </xdr:to>
    <xdr:cxnSp macro="">
      <xdr:nvCxnSpPr>
        <xdr:cNvPr id="78" name="直線コネクタ 77"/>
        <xdr:cNvCxnSpPr/>
      </xdr:nvCxnSpPr>
      <xdr:spPr>
        <a:xfrm>
          <a:off x="1447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705</xdr:rowOff>
    </xdr:from>
    <xdr:to>
      <xdr:col>19</xdr:col>
      <xdr:colOff>184150</xdr:colOff>
      <xdr:row>37</xdr:row>
      <xdr:rowOff>102305</xdr:rowOff>
    </xdr:to>
    <xdr:sp macro="" textlink="">
      <xdr:nvSpPr>
        <xdr:cNvPr id="90" name="楕円 89"/>
        <xdr:cNvSpPr/>
      </xdr:nvSpPr>
      <xdr:spPr>
        <a:xfrm>
          <a:off x="4064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112482</xdr:rowOff>
    </xdr:from>
    <xdr:ext cx="736600" cy="259045"/>
    <xdr:sp macro="" textlink="">
      <xdr:nvSpPr>
        <xdr:cNvPr id="91" name="テキスト ボックス 90"/>
        <xdr:cNvSpPr txBox="1"/>
      </xdr:nvSpPr>
      <xdr:spPr>
        <a:xfrm>
          <a:off x="3733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131939</xdr:rowOff>
    </xdr:from>
    <xdr:to>
      <xdr:col>15</xdr:col>
      <xdr:colOff>133350</xdr:colOff>
      <xdr:row>37</xdr:row>
      <xdr:rowOff>62089</xdr:rowOff>
    </xdr:to>
    <xdr:sp macro="" textlink="">
      <xdr:nvSpPr>
        <xdr:cNvPr id="92" name="楕円 91"/>
        <xdr:cNvSpPr/>
      </xdr:nvSpPr>
      <xdr:spPr>
        <a:xfrm>
          <a:off x="3175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72266</xdr:rowOff>
    </xdr:from>
    <xdr:ext cx="762000" cy="259045"/>
    <xdr:sp macro="" textlink="">
      <xdr:nvSpPr>
        <xdr:cNvPr id="93" name="テキスト ボックス 92"/>
        <xdr:cNvSpPr txBox="1"/>
      </xdr:nvSpPr>
      <xdr:spPr>
        <a:xfrm>
          <a:off x="2844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705</xdr:rowOff>
    </xdr:from>
    <xdr:to>
      <xdr:col>11</xdr:col>
      <xdr:colOff>82550</xdr:colOff>
      <xdr:row>37</xdr:row>
      <xdr:rowOff>102305</xdr:rowOff>
    </xdr:to>
    <xdr:sp macro="" textlink="">
      <xdr:nvSpPr>
        <xdr:cNvPr id="94" name="楕円 93"/>
        <xdr:cNvSpPr/>
      </xdr:nvSpPr>
      <xdr:spPr>
        <a:xfrm>
          <a:off x="2286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112482</xdr:rowOff>
    </xdr:from>
    <xdr:ext cx="762000" cy="259045"/>
    <xdr:sp macro="" textlink="">
      <xdr:nvSpPr>
        <xdr:cNvPr id="95" name="テキスト ボックス 94"/>
        <xdr:cNvSpPr txBox="1"/>
      </xdr:nvSpPr>
      <xdr:spPr>
        <a:xfrm>
          <a:off x="1955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145345</xdr:rowOff>
    </xdr:from>
    <xdr:to>
      <xdr:col>7</xdr:col>
      <xdr:colOff>31750</xdr:colOff>
      <xdr:row>37</xdr:row>
      <xdr:rowOff>75495</xdr:rowOff>
    </xdr:to>
    <xdr:sp macro="" textlink="">
      <xdr:nvSpPr>
        <xdr:cNvPr id="96" name="楕円 95"/>
        <xdr:cNvSpPr/>
      </xdr:nvSpPr>
      <xdr:spPr>
        <a:xfrm>
          <a:off x="1397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85672</xdr:rowOff>
    </xdr:from>
    <xdr:ext cx="762000" cy="259045"/>
    <xdr:sp macro="" textlink="">
      <xdr:nvSpPr>
        <xdr:cNvPr id="97" name="テキスト ボックス 96"/>
        <xdr:cNvSpPr txBox="1"/>
      </xdr:nvSpPr>
      <xdr:spPr>
        <a:xfrm>
          <a:off x="1066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の抑制に努めてきた結果、元利償還金の額は類似団体平均と比較して低い状況にあり、税収も安定していることから、社会福祉関係扶助費等の増により経常経費は増加傾向にあるものの、経常収支比率は依然として低い状況で推移している。</a:t>
          </a:r>
        </a:p>
        <a:p>
          <a:r>
            <a:rPr kumimoji="1" lang="ja-JP" altLang="en-US" sz="1300" baseline="0">
              <a:latin typeface="ＭＳ Ｐゴシック" panose="020B0600070205080204" pitchFamily="50" charset="-128"/>
              <a:ea typeface="ＭＳ Ｐゴシック" panose="020B0600070205080204" pitchFamily="50" charset="-128"/>
            </a:rPr>
            <a:t>　令和３年度については、地方税や地方消費税交付金などの増により歳入（分母）が増加しており、自立支援介護訓練給付事業費等扶助費の増により歳出（分子）も増加したため、経常収支比率は昨年度並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61</xdr:row>
      <xdr:rowOff>37338</xdr:rowOff>
    </xdr:to>
    <xdr:cxnSp macro="">
      <xdr:nvCxnSpPr>
        <xdr:cNvPr id="130" name="直線コネクタ 129"/>
        <xdr:cNvCxnSpPr/>
      </xdr:nvCxnSpPr>
      <xdr:spPr>
        <a:xfrm>
          <a:off x="4114800" y="104909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32512</xdr:rowOff>
    </xdr:to>
    <xdr:cxnSp macro="">
      <xdr:nvCxnSpPr>
        <xdr:cNvPr id="133" name="直線コネクタ 132"/>
        <xdr:cNvCxnSpPr/>
      </xdr:nvCxnSpPr>
      <xdr:spPr>
        <a:xfrm>
          <a:off x="3225800" y="102930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4" name="フローチャート: 判断 133"/>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5" name="テキスト ボックス 134"/>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134112</xdr:rowOff>
    </xdr:from>
    <xdr:to>
      <xdr:col>15</xdr:col>
      <xdr:colOff>82550</xdr:colOff>
      <xdr:row>60</xdr:row>
      <xdr:rowOff>6096</xdr:rowOff>
    </xdr:to>
    <xdr:cxnSp macro="">
      <xdr:nvCxnSpPr>
        <xdr:cNvPr id="136" name="直線コネクタ 135"/>
        <xdr:cNvCxnSpPr/>
      </xdr:nvCxnSpPr>
      <xdr:spPr>
        <a:xfrm>
          <a:off x="2336800" y="10249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7" name="フローチャート: 判断 136"/>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38" name="テキスト ボックス 137"/>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81026</xdr:rowOff>
    </xdr:from>
    <xdr:to>
      <xdr:col>11</xdr:col>
      <xdr:colOff>31750</xdr:colOff>
      <xdr:row>59</xdr:row>
      <xdr:rowOff>134112</xdr:rowOff>
    </xdr:to>
    <xdr:cxnSp macro="">
      <xdr:nvCxnSpPr>
        <xdr:cNvPr id="139" name="直線コネクタ 138"/>
        <xdr:cNvCxnSpPr/>
      </xdr:nvCxnSpPr>
      <xdr:spPr>
        <a:xfrm>
          <a:off x="1447800" y="101965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1" name="テキスト ボックス 140"/>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3" name="テキスト ボックス 142"/>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153162</xdr:rowOff>
    </xdr:from>
    <xdr:to>
      <xdr:col>19</xdr:col>
      <xdr:colOff>184150</xdr:colOff>
      <xdr:row>61</xdr:row>
      <xdr:rowOff>83312</xdr:rowOff>
    </xdr:to>
    <xdr:sp macro="" textlink="">
      <xdr:nvSpPr>
        <xdr:cNvPr id="151" name="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3" name="楕円 152"/>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4" name="テキスト ボックス 153"/>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83312</xdr:rowOff>
    </xdr:from>
    <xdr:to>
      <xdr:col>11</xdr:col>
      <xdr:colOff>82550</xdr:colOff>
      <xdr:row>60</xdr:row>
      <xdr:rowOff>13462</xdr:rowOff>
    </xdr:to>
    <xdr:sp macro="" textlink="">
      <xdr:nvSpPr>
        <xdr:cNvPr id="155" name="楕円 154"/>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23639</xdr:rowOff>
    </xdr:from>
    <xdr:ext cx="762000" cy="259045"/>
    <xdr:sp macro="" textlink="">
      <xdr:nvSpPr>
        <xdr:cNvPr id="156" name="テキスト ボックス 155"/>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30226</xdr:rowOff>
    </xdr:from>
    <xdr:to>
      <xdr:col>7</xdr:col>
      <xdr:colOff>31750</xdr:colOff>
      <xdr:row>59</xdr:row>
      <xdr:rowOff>131826</xdr:rowOff>
    </xdr:to>
    <xdr:sp macro="" textlink="">
      <xdr:nvSpPr>
        <xdr:cNvPr id="157" name="楕円 156"/>
        <xdr:cNvSpPr/>
      </xdr:nvSpPr>
      <xdr:spPr>
        <a:xfrm>
          <a:off x="1397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142003</xdr:rowOff>
    </xdr:from>
    <xdr:ext cx="762000" cy="259045"/>
    <xdr:sp macro="" textlink="">
      <xdr:nvSpPr>
        <xdr:cNvPr id="158" name="テキスト ボックス 157"/>
        <xdr:cNvSpPr txBox="1"/>
      </xdr:nvSpPr>
      <xdr:spPr>
        <a:xfrm>
          <a:off x="1066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類似団体と比較して高くなっているのは、主に物件費が要因である。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年度から給食調理・配送業務の全面委託化やごみ収集業務の町内全域を委託化、焼却場運転業務の一括委託化、平成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年度からがん検診受診料を無償化したことによる受診者数の増、平成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年度はこども交流センターの開所、平成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年度から令和元年度には新たに整備された放課後児童会の運営が開始されたことに加え、平成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年度から健康づくりセンターや桃沢野外活動センターなど公共施設の管理運営業務を指定管理にしたことにより、物件費の増加につながっている。</a:t>
          </a:r>
        </a:p>
        <a:p>
          <a:r>
            <a:rPr kumimoji="1" lang="ja-JP" altLang="en-US" sz="1100">
              <a:latin typeface="ＭＳ Ｐゴシック" panose="020B0600070205080204" pitchFamily="50" charset="-128"/>
              <a:ea typeface="ＭＳ Ｐゴシック" panose="020B0600070205080204" pitchFamily="50" charset="-128"/>
            </a:rPr>
            <a:t>　令和３年度については、新型コロナウイルスワクチン接種事業に係る物件費の増が要因の一つである。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148129</xdr:rowOff>
    </xdr:from>
    <xdr:to>
      <xdr:col>23</xdr:col>
      <xdr:colOff>133350</xdr:colOff>
      <xdr:row>83</xdr:row>
      <xdr:rowOff>104567</xdr:rowOff>
    </xdr:to>
    <xdr:cxnSp macro="">
      <xdr:nvCxnSpPr>
        <xdr:cNvPr id="191" name="直線コネクタ 190"/>
        <xdr:cNvCxnSpPr/>
      </xdr:nvCxnSpPr>
      <xdr:spPr>
        <a:xfrm>
          <a:off x="4114800" y="14207029"/>
          <a:ext cx="838200" cy="1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129279</xdr:rowOff>
    </xdr:from>
    <xdr:to>
      <xdr:col>19</xdr:col>
      <xdr:colOff>133350</xdr:colOff>
      <xdr:row>82</xdr:row>
      <xdr:rowOff>148129</xdr:rowOff>
    </xdr:to>
    <xdr:cxnSp macro="">
      <xdr:nvCxnSpPr>
        <xdr:cNvPr id="194" name="直線コネクタ 193"/>
        <xdr:cNvCxnSpPr/>
      </xdr:nvCxnSpPr>
      <xdr:spPr>
        <a:xfrm>
          <a:off x="3225800" y="1418817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5" name="フローチャート: 判断 194"/>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6" name="テキスト ボックス 195"/>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129279</xdr:rowOff>
    </xdr:from>
    <xdr:to>
      <xdr:col>15</xdr:col>
      <xdr:colOff>82550</xdr:colOff>
      <xdr:row>82</xdr:row>
      <xdr:rowOff>129983</xdr:rowOff>
    </xdr:to>
    <xdr:cxnSp macro="">
      <xdr:nvCxnSpPr>
        <xdr:cNvPr id="197" name="直線コネクタ 196"/>
        <xdr:cNvCxnSpPr/>
      </xdr:nvCxnSpPr>
      <xdr:spPr>
        <a:xfrm flipV="1">
          <a:off x="2336800" y="1418817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198" name="フローチャート: 判断 197"/>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199" name="テキスト ボックス 198"/>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74417</xdr:rowOff>
    </xdr:from>
    <xdr:to>
      <xdr:col>11</xdr:col>
      <xdr:colOff>31750</xdr:colOff>
      <xdr:row>82</xdr:row>
      <xdr:rowOff>129983</xdr:rowOff>
    </xdr:to>
    <xdr:cxnSp macro="">
      <xdr:nvCxnSpPr>
        <xdr:cNvPr id="200" name="直線コネクタ 199"/>
        <xdr:cNvCxnSpPr/>
      </xdr:nvCxnSpPr>
      <xdr:spPr>
        <a:xfrm>
          <a:off x="1447800" y="14133317"/>
          <a:ext cx="889000" cy="5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1" name="フローチャート: 判断 200"/>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13757</xdr:rowOff>
    </xdr:from>
    <xdr:ext cx="762000" cy="259045"/>
    <xdr:sp macro="" textlink="">
      <xdr:nvSpPr>
        <xdr:cNvPr id="202" name="テキスト ボックス 201"/>
        <xdr:cNvSpPr txBox="1"/>
      </xdr:nvSpPr>
      <xdr:spPr>
        <a:xfrm>
          <a:off x="1955800" y="1390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3" name="フローチャート: 判断 202"/>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4" name="テキスト ボックス 203"/>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53767</xdr:rowOff>
    </xdr:from>
    <xdr:to>
      <xdr:col>23</xdr:col>
      <xdr:colOff>184150</xdr:colOff>
      <xdr:row>83</xdr:row>
      <xdr:rowOff>155367</xdr:rowOff>
    </xdr:to>
    <xdr:sp macro="" textlink="">
      <xdr:nvSpPr>
        <xdr:cNvPr id="210" name="楕円 209"/>
        <xdr:cNvSpPr/>
      </xdr:nvSpPr>
      <xdr:spPr>
        <a:xfrm>
          <a:off x="4902200" y="142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25844</xdr:rowOff>
    </xdr:from>
    <xdr:ext cx="762000" cy="259045"/>
    <xdr:sp macro="" textlink="">
      <xdr:nvSpPr>
        <xdr:cNvPr id="211" name="人件費・物件費等の状況該当値テキスト"/>
        <xdr:cNvSpPr txBox="1"/>
      </xdr:nvSpPr>
      <xdr:spPr>
        <a:xfrm>
          <a:off x="5041900" y="1425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97329</xdr:rowOff>
    </xdr:from>
    <xdr:to>
      <xdr:col>19</xdr:col>
      <xdr:colOff>184150</xdr:colOff>
      <xdr:row>83</xdr:row>
      <xdr:rowOff>27479</xdr:rowOff>
    </xdr:to>
    <xdr:sp macro="" textlink="">
      <xdr:nvSpPr>
        <xdr:cNvPr id="212" name="楕円 211"/>
        <xdr:cNvSpPr/>
      </xdr:nvSpPr>
      <xdr:spPr>
        <a:xfrm>
          <a:off x="4064000" y="141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37656</xdr:rowOff>
    </xdr:from>
    <xdr:ext cx="736600" cy="259045"/>
    <xdr:sp macro="" textlink="">
      <xdr:nvSpPr>
        <xdr:cNvPr id="213" name="テキスト ボックス 212"/>
        <xdr:cNvSpPr txBox="1"/>
      </xdr:nvSpPr>
      <xdr:spPr>
        <a:xfrm>
          <a:off x="3733800" y="1392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78479</xdr:rowOff>
    </xdr:from>
    <xdr:to>
      <xdr:col>15</xdr:col>
      <xdr:colOff>133350</xdr:colOff>
      <xdr:row>83</xdr:row>
      <xdr:rowOff>8629</xdr:rowOff>
    </xdr:to>
    <xdr:sp macro="" textlink="">
      <xdr:nvSpPr>
        <xdr:cNvPr id="214" name="楕円 213"/>
        <xdr:cNvSpPr/>
      </xdr:nvSpPr>
      <xdr:spPr>
        <a:xfrm>
          <a:off x="3175000" y="141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18806</xdr:rowOff>
    </xdr:from>
    <xdr:ext cx="762000" cy="259045"/>
    <xdr:sp macro="" textlink="">
      <xdr:nvSpPr>
        <xdr:cNvPr id="215" name="テキスト ボックス 214"/>
        <xdr:cNvSpPr txBox="1"/>
      </xdr:nvSpPr>
      <xdr:spPr>
        <a:xfrm>
          <a:off x="2844800" y="1390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79183</xdr:rowOff>
    </xdr:from>
    <xdr:to>
      <xdr:col>11</xdr:col>
      <xdr:colOff>82550</xdr:colOff>
      <xdr:row>83</xdr:row>
      <xdr:rowOff>9333</xdr:rowOff>
    </xdr:to>
    <xdr:sp macro="" textlink="">
      <xdr:nvSpPr>
        <xdr:cNvPr id="216" name="楕円 215"/>
        <xdr:cNvSpPr/>
      </xdr:nvSpPr>
      <xdr:spPr>
        <a:xfrm>
          <a:off x="2286000" y="141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165560</xdr:rowOff>
    </xdr:from>
    <xdr:ext cx="762000" cy="259045"/>
    <xdr:sp macro="" textlink="">
      <xdr:nvSpPr>
        <xdr:cNvPr id="217" name="テキスト ボックス 216"/>
        <xdr:cNvSpPr txBox="1"/>
      </xdr:nvSpPr>
      <xdr:spPr>
        <a:xfrm>
          <a:off x="1955800" y="142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23617</xdr:rowOff>
    </xdr:from>
    <xdr:to>
      <xdr:col>7</xdr:col>
      <xdr:colOff>31750</xdr:colOff>
      <xdr:row>82</xdr:row>
      <xdr:rowOff>125217</xdr:rowOff>
    </xdr:to>
    <xdr:sp macro="" textlink="">
      <xdr:nvSpPr>
        <xdr:cNvPr id="218" name="楕円 217"/>
        <xdr:cNvSpPr/>
      </xdr:nvSpPr>
      <xdr:spPr>
        <a:xfrm>
          <a:off x="1397000" y="140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135394</xdr:rowOff>
    </xdr:from>
    <xdr:ext cx="762000" cy="259045"/>
    <xdr:sp macro="" textlink="">
      <xdr:nvSpPr>
        <xdr:cNvPr id="219" name="テキスト ボックス 218"/>
        <xdr:cNvSpPr txBox="1"/>
      </xdr:nvSpPr>
      <xdr:spPr>
        <a:xfrm>
          <a:off x="1066800" y="13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程度の水準で推移している。なお、前年度からの主な変動要因としては、比較的ラスパイレス指数の高い年齢層の職員の退職が多かったこと、経験年数階層における職員分布が変わったことが考えられる。</a:t>
          </a:r>
        </a:p>
        <a:p>
          <a:r>
            <a:rPr kumimoji="1" lang="ja-JP" altLang="en-US" sz="1100">
              <a:latin typeface="ＭＳ Ｐゴシック" panose="020B0600070205080204" pitchFamily="50" charset="-128"/>
              <a:ea typeface="ＭＳ Ｐゴシック" panose="020B0600070205080204" pitchFamily="50" charset="-128"/>
            </a:rPr>
            <a:t>　今後も国家公務員の給与制度や人事院勧告に基づき給与の適正化に努める。</a:t>
          </a:r>
        </a:p>
        <a:p>
          <a:r>
            <a:rPr kumimoji="1" lang="ja-JP" altLang="en-US" sz="1100">
              <a:latin typeface="ＭＳ Ｐゴシック" panose="020B0600070205080204" pitchFamily="50" charset="-128"/>
              <a:ea typeface="ＭＳ Ｐゴシック" panose="020B0600070205080204" pitchFamily="50" charset="-128"/>
            </a:rPr>
            <a:t>　また、令和５年度からの定年引上げによる影響も注視していく。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58" name="直線コネクタ 257"/>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1" name="直線コネクタ 260"/>
        <xdr:cNvCxnSpPr/>
      </xdr:nvCxnSpPr>
      <xdr:spPr>
        <a:xfrm>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117929</xdr:rowOff>
    </xdr:to>
    <xdr:cxnSp macro="">
      <xdr:nvCxnSpPr>
        <xdr:cNvPr id="264" name="直線コネクタ 263"/>
        <xdr:cNvCxnSpPr/>
      </xdr:nvCxnSpPr>
      <xdr:spPr>
        <a:xfrm>
          <a:off x="13512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6" name="テキスト ボックス 265"/>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0" name="楕円 279"/>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1" name="テキスト ボックス 280"/>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消防業務が消防組合へ移管し、消防職員が退職して職員数が減少したことが主な原因となり類似団体の水準を下回っている現状である。</a:t>
          </a: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また、令和５年度からの定年引上げによる影響を想定し、定員管理計画を再検討し、適正な新規採用・退職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15875</xdr:rowOff>
    </xdr:to>
    <xdr:cxnSp macro="">
      <xdr:nvCxnSpPr>
        <xdr:cNvPr id="320" name="直線コネクタ 319"/>
        <xdr:cNvCxnSpPr/>
      </xdr:nvCxnSpPr>
      <xdr:spPr>
        <a:xfrm>
          <a:off x="16179800" y="101297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21046</xdr:rowOff>
    </xdr:to>
    <xdr:cxnSp macro="">
      <xdr:nvCxnSpPr>
        <xdr:cNvPr id="323" name="直線コネクタ 322"/>
        <xdr:cNvCxnSpPr/>
      </xdr:nvCxnSpPr>
      <xdr:spPr>
        <a:xfrm flipV="1">
          <a:off x="15290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4" name="フローチャート: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14151</xdr:rowOff>
    </xdr:from>
    <xdr:to>
      <xdr:col>72</xdr:col>
      <xdr:colOff>203200</xdr:colOff>
      <xdr:row>59</xdr:row>
      <xdr:rowOff>21046</xdr:rowOff>
    </xdr:to>
    <xdr:cxnSp macro="">
      <xdr:nvCxnSpPr>
        <xdr:cNvPr id="326" name="直線コネクタ 325"/>
        <xdr:cNvCxnSpPr/>
      </xdr:nvCxnSpPr>
      <xdr:spPr>
        <a:xfrm>
          <a:off x="14401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7" name="フローチャート: 判断 326"/>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28" name="テキスト ボックス 327"/>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156301</xdr:rowOff>
    </xdr:from>
    <xdr:to>
      <xdr:col>68</xdr:col>
      <xdr:colOff>152400</xdr:colOff>
      <xdr:row>59</xdr:row>
      <xdr:rowOff>14151</xdr:rowOff>
    </xdr:to>
    <xdr:cxnSp macro="">
      <xdr:nvCxnSpPr>
        <xdr:cNvPr id="329" name="直線コネクタ 328"/>
        <xdr:cNvCxnSpPr/>
      </xdr:nvCxnSpPr>
      <xdr:spPr>
        <a:xfrm>
          <a:off x="13512800" y="101004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0" name="フローチャート: 判断 329"/>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1" name="テキスト ボックス 330"/>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136525</xdr:rowOff>
    </xdr:from>
    <xdr:to>
      <xdr:col>81</xdr:col>
      <xdr:colOff>95250</xdr:colOff>
      <xdr:row>59</xdr:row>
      <xdr:rowOff>66675</xdr:rowOff>
    </xdr:to>
    <xdr:sp macro="" textlink="">
      <xdr:nvSpPr>
        <xdr:cNvPr id="339" name="楕円 338"/>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153052</xdr:rowOff>
    </xdr:from>
    <xdr:ext cx="762000" cy="259045"/>
    <xdr:sp macro="" textlink="">
      <xdr:nvSpPr>
        <xdr:cNvPr id="340" name="定員管理の状況該当値テキスト"/>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134801</xdr:rowOff>
    </xdr:from>
    <xdr:to>
      <xdr:col>77</xdr:col>
      <xdr:colOff>95250</xdr:colOff>
      <xdr:row>59</xdr:row>
      <xdr:rowOff>64951</xdr:rowOff>
    </xdr:to>
    <xdr:sp macro="" textlink="">
      <xdr:nvSpPr>
        <xdr:cNvPr id="341" name="楕円 340"/>
        <xdr:cNvSpPr/>
      </xdr:nvSpPr>
      <xdr:spPr>
        <a:xfrm>
          <a:off x="16129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75128</xdr:rowOff>
    </xdr:from>
    <xdr:ext cx="736600" cy="259045"/>
    <xdr:sp macro="" textlink="">
      <xdr:nvSpPr>
        <xdr:cNvPr id="342" name="テキスト ボックス 341"/>
        <xdr:cNvSpPr txBox="1"/>
      </xdr:nvSpPr>
      <xdr:spPr>
        <a:xfrm>
          <a:off x="15798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3" name="楕円 342"/>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4" name="テキスト ボックス 343"/>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134801</xdr:rowOff>
    </xdr:from>
    <xdr:to>
      <xdr:col>68</xdr:col>
      <xdr:colOff>203200</xdr:colOff>
      <xdr:row>59</xdr:row>
      <xdr:rowOff>64951</xdr:rowOff>
    </xdr:to>
    <xdr:sp macro="" textlink="">
      <xdr:nvSpPr>
        <xdr:cNvPr id="345" name="楕円 344"/>
        <xdr:cNvSpPr/>
      </xdr:nvSpPr>
      <xdr:spPr>
        <a:xfrm>
          <a:off x="14351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75128</xdr:rowOff>
    </xdr:from>
    <xdr:ext cx="762000" cy="259045"/>
    <xdr:sp macro="" textlink="">
      <xdr:nvSpPr>
        <xdr:cNvPr id="346" name="テキスト ボックス 345"/>
        <xdr:cNvSpPr txBox="1"/>
      </xdr:nvSpPr>
      <xdr:spPr>
        <a:xfrm>
          <a:off x="14020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105501</xdr:rowOff>
    </xdr:from>
    <xdr:to>
      <xdr:col>64</xdr:col>
      <xdr:colOff>152400</xdr:colOff>
      <xdr:row>59</xdr:row>
      <xdr:rowOff>35651</xdr:rowOff>
    </xdr:to>
    <xdr:sp macro="" textlink="">
      <xdr:nvSpPr>
        <xdr:cNvPr id="347" name="楕円 346"/>
        <xdr:cNvSpPr/>
      </xdr:nvSpPr>
      <xdr:spPr>
        <a:xfrm>
          <a:off x="13462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45828</xdr:rowOff>
    </xdr:from>
    <xdr:ext cx="762000" cy="259045"/>
    <xdr:sp macro="" textlink="">
      <xdr:nvSpPr>
        <xdr:cNvPr id="348" name="テキスト ボックス 347"/>
        <xdr:cNvSpPr txBox="1"/>
      </xdr:nvSpPr>
      <xdr:spPr>
        <a:xfrm>
          <a:off x="13131800" y="98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公債費に準ずる債務負担行為に係るものは、類似団体と比較して高い状況にあるが、これは主に一般廃棄物最終処分場や塵芥焼却場の管理運営を長期委託していることによるものである。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しかし、公債費の抑制に努めてきた結果、元利償還金の額は類似団体と比較して低い状況であり年々減少していることから、実質公債費比率は低い状況を維持している。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166551</xdr:rowOff>
    </xdr:to>
    <xdr:cxnSp macro="">
      <xdr:nvCxnSpPr>
        <xdr:cNvPr id="383" name="直線コネクタ 382"/>
        <xdr:cNvCxnSpPr/>
      </xdr:nvCxnSpPr>
      <xdr:spPr>
        <a:xfrm>
          <a:off x="16179800" y="66471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132080</xdr:rowOff>
    </xdr:to>
    <xdr:cxnSp macro="">
      <xdr:nvCxnSpPr>
        <xdr:cNvPr id="386" name="直線コネクタ 385"/>
        <xdr:cNvCxnSpPr/>
      </xdr:nvCxnSpPr>
      <xdr:spPr>
        <a:xfrm>
          <a:off x="15290800" y="65920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7" name="フローチャート: 判断 386"/>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52268</xdr:rowOff>
    </xdr:from>
    <xdr:ext cx="736600" cy="259045"/>
    <xdr:sp macro="" textlink="">
      <xdr:nvSpPr>
        <xdr:cNvPr id="388" name="テキスト ボックス 387"/>
        <xdr:cNvSpPr txBox="1"/>
      </xdr:nvSpPr>
      <xdr:spPr>
        <a:xfrm>
          <a:off x="15798800" y="691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76926</xdr:rowOff>
    </xdr:to>
    <xdr:cxnSp macro="">
      <xdr:nvCxnSpPr>
        <xdr:cNvPr id="389" name="直線コネクタ 388"/>
        <xdr:cNvCxnSpPr/>
      </xdr:nvCxnSpPr>
      <xdr:spPr>
        <a:xfrm>
          <a:off x="14401800" y="659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76926</xdr:rowOff>
    </xdr:from>
    <xdr:to>
      <xdr:col>68</xdr:col>
      <xdr:colOff>152400</xdr:colOff>
      <xdr:row>38</xdr:row>
      <xdr:rowOff>90715</xdr:rowOff>
    </xdr:to>
    <xdr:cxnSp macro="">
      <xdr:nvCxnSpPr>
        <xdr:cNvPr id="392" name="直線コネクタ 391"/>
        <xdr:cNvCxnSpPr/>
      </xdr:nvCxnSpPr>
      <xdr:spPr>
        <a:xfrm flipV="1">
          <a:off x="13512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3" name="フローチャート: 判断 392"/>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394" name="テキスト ボックス 393"/>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5" name="フローチャート: 判断 394"/>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6" name="テキスト ボックス 395"/>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2" name="楕円 401"/>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3"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06" name="楕円 405"/>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07" name="テキスト ボックス 406"/>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26126</xdr:rowOff>
    </xdr:from>
    <xdr:to>
      <xdr:col>68</xdr:col>
      <xdr:colOff>203200</xdr:colOff>
      <xdr:row>38</xdr:row>
      <xdr:rowOff>127726</xdr:rowOff>
    </xdr:to>
    <xdr:sp macro="" textlink="">
      <xdr:nvSpPr>
        <xdr:cNvPr id="408" name="楕円 407"/>
        <xdr:cNvSpPr/>
      </xdr:nvSpPr>
      <xdr:spPr>
        <a:xfrm>
          <a:off x="14351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137903</xdr:rowOff>
    </xdr:from>
    <xdr:ext cx="762000" cy="259045"/>
    <xdr:sp macro="" textlink="">
      <xdr:nvSpPr>
        <xdr:cNvPr id="409" name="テキスト ボックス 408"/>
        <xdr:cNvSpPr txBox="1"/>
      </xdr:nvSpPr>
      <xdr:spPr>
        <a:xfrm>
          <a:off x="14020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0" name="楕円 409"/>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1" name="テキスト ボックス 410"/>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年度以降、起債額を公債費の元金以下に抑えることにより地方債残高を減少させてきた結果、平成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47" name="フローチャート: 判断 446"/>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48" name="テキスト ボックス 447"/>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58984</xdr:rowOff>
    </xdr:from>
    <xdr:to>
      <xdr:col>73</xdr:col>
      <xdr:colOff>44450</xdr:colOff>
      <xdr:row>14</xdr:row>
      <xdr:rowOff>160584</xdr:rowOff>
    </xdr:to>
    <xdr:sp macro="" textlink="">
      <xdr:nvSpPr>
        <xdr:cNvPr id="449" name="フローチャート: 判断 448"/>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0" name="テキスト ボックス 449"/>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51" name="フローチャート: 判断 450"/>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2" name="テキスト ボックス 451"/>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3" name="フローチャート: 判断 452"/>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54" name="テキスト ボックス 453"/>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67235</xdr:rowOff>
    </xdr:from>
    <xdr:ext cx="9099176" cy="448236"/>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672353" y="4437529"/>
          <a:ext cx="9099176" cy="448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方式、指定管理者制度の導入など、民間の活力を活用してきたことから、人口１人当たりの人件費の決算額は、類似団体平均を下回っており、人件費に係る経常収支比率は例年低い傾向にある。</a:t>
          </a:r>
        </a:p>
        <a:p>
          <a:r>
            <a:rPr kumimoji="1" lang="ja-JP" altLang="en-US" sz="1300">
              <a:latin typeface="ＭＳ Ｐゴシック" panose="020B0600070205080204" pitchFamily="50" charset="-128"/>
              <a:ea typeface="ＭＳ Ｐゴシック" panose="020B0600070205080204" pitchFamily="50" charset="-128"/>
            </a:rPr>
            <a:t>　令和３年度については、町立幼稚園のこども園化により会計年度任用職員が増となり人件費の増加が生じたが、依然として類似団体平均を下回っている。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161290</xdr:rowOff>
    </xdr:to>
    <xdr:cxnSp macro="">
      <xdr:nvCxnSpPr>
        <xdr:cNvPr id="64" name="直線コネクタ 63"/>
        <xdr:cNvCxnSpPr/>
      </xdr:nvCxnSpPr>
      <xdr:spPr>
        <a:xfrm>
          <a:off x="3987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76708</xdr:rowOff>
    </xdr:from>
    <xdr:to>
      <xdr:col>19</xdr:col>
      <xdr:colOff>187325</xdr:colOff>
      <xdr:row>35</xdr:row>
      <xdr:rowOff>156718</xdr:rowOff>
    </xdr:to>
    <xdr:cxnSp macro="">
      <xdr:nvCxnSpPr>
        <xdr:cNvPr id="67" name="直線コネクタ 66"/>
        <xdr:cNvCxnSpPr/>
      </xdr:nvCxnSpPr>
      <xdr:spPr>
        <a:xfrm>
          <a:off x="3098800" y="5906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69" name="テキスト ボックス 68"/>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34</xdr:row>
      <xdr:rowOff>76708</xdr:rowOff>
    </xdr:to>
    <xdr:cxnSp macro="">
      <xdr:nvCxnSpPr>
        <xdr:cNvPr id="70" name="直線コネクタ 69"/>
        <xdr:cNvCxnSpPr/>
      </xdr:nvCxnSpPr>
      <xdr:spPr>
        <a:xfrm>
          <a:off x="2209800" y="58785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34</xdr:row>
      <xdr:rowOff>72136</xdr:rowOff>
    </xdr:to>
    <xdr:cxnSp macro="">
      <xdr:nvCxnSpPr>
        <xdr:cNvPr id="73" name="直線コネクタ 72"/>
        <xdr:cNvCxnSpPr/>
      </xdr:nvCxnSpPr>
      <xdr:spPr>
        <a:xfrm flipV="1">
          <a:off x="1320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169926</xdr:rowOff>
    </xdr:from>
    <xdr:to>
      <xdr:col>11</xdr:col>
      <xdr:colOff>60325</xdr:colOff>
      <xdr:row>34</xdr:row>
      <xdr:rowOff>100076</xdr:rowOff>
    </xdr:to>
    <xdr:sp macro="" textlink="">
      <xdr:nvSpPr>
        <xdr:cNvPr id="89" name="楕円 88"/>
        <xdr:cNvSpPr/>
      </xdr:nvSpPr>
      <xdr:spPr>
        <a:xfrm>
          <a:off x="2159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110253</xdr:rowOff>
    </xdr:from>
    <xdr:ext cx="762000" cy="259045"/>
    <xdr:sp macro="" textlink="">
      <xdr:nvSpPr>
        <xdr:cNvPr id="90" name="テキスト ボックス 89"/>
        <xdr:cNvSpPr txBox="1"/>
      </xdr:nvSpPr>
      <xdr:spPr>
        <a:xfrm>
          <a:off x="1828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年度から給食調理・配送業務の全面委託化やごみ収集業務の町内全域を委託化、塵芥焼却場の長期包括委託化、平成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年度からこども交流センターの開所、新たな放課後児童会の運営が開始されたことに加え、平成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年度から健康づくりセンターや桃沢野外活動センターの管理運営業務を指定管理者に委託したことなどにより、物件費は増加傾向にあり、類似団体平均を超える要因となっている。</a:t>
          </a:r>
        </a:p>
        <a:p>
          <a:r>
            <a:rPr kumimoji="1" lang="ja-JP" altLang="en-US" sz="1100">
              <a:latin typeface="ＭＳ Ｐゴシック" panose="020B0600070205080204" pitchFamily="50" charset="-128"/>
              <a:ea typeface="ＭＳ Ｐゴシック" panose="020B0600070205080204" pitchFamily="50" charset="-128"/>
            </a:rPr>
            <a:t>　令和３年度については、新型コロナウイルスワクチン接種事業等により増加しており、依然として類似団体平均を上回っている。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19</xdr:row>
      <xdr:rowOff>100330</xdr:rowOff>
    </xdr:to>
    <xdr:cxnSp macro="">
      <xdr:nvCxnSpPr>
        <xdr:cNvPr id="120" name="直線コネクタ 119"/>
        <xdr:cNvCxnSpPr/>
      </xdr:nvCxnSpPr>
      <xdr:spPr>
        <a:xfrm flipV="1">
          <a:off x="16510000" y="2138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72407</xdr:rowOff>
    </xdr:from>
    <xdr:ext cx="762000" cy="259045"/>
    <xdr:sp macro="" textlink="">
      <xdr:nvSpPr>
        <xdr:cNvPr id="121" name="物件費最小値テキスト"/>
        <xdr:cNvSpPr txBox="1"/>
      </xdr:nvSpPr>
      <xdr:spPr>
        <a:xfrm>
          <a:off x="16598900" y="33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100330</xdr:rowOff>
    </xdr:from>
    <xdr:to>
      <xdr:col>82</xdr:col>
      <xdr:colOff>196850</xdr:colOff>
      <xdr:row>19</xdr:row>
      <xdr:rowOff>100330</xdr:rowOff>
    </xdr:to>
    <xdr:cxnSp macro="">
      <xdr:nvCxnSpPr>
        <xdr:cNvPr id="122" name="直線コネクタ 121"/>
        <xdr:cNvCxnSpPr/>
      </xdr:nvCxnSpPr>
      <xdr:spPr>
        <a:xfrm>
          <a:off x="16421100" y="335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3"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4" name="直線コネクタ 123"/>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19</xdr:row>
      <xdr:rowOff>100330</xdr:rowOff>
    </xdr:to>
    <xdr:cxnSp macro="">
      <xdr:nvCxnSpPr>
        <xdr:cNvPr id="125" name="直線コネクタ 124"/>
        <xdr:cNvCxnSpPr/>
      </xdr:nvCxnSpPr>
      <xdr:spPr>
        <a:xfrm>
          <a:off x="15671800" y="3335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43197</xdr:rowOff>
    </xdr:from>
    <xdr:ext cx="762000" cy="259045"/>
    <xdr:sp macro="" textlink="">
      <xdr:nvSpPr>
        <xdr:cNvPr id="126" name="物件費平均値テキスト"/>
        <xdr:cNvSpPr txBox="1"/>
      </xdr:nvSpPr>
      <xdr:spPr>
        <a:xfrm>
          <a:off x="16598900" y="244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27" name="フローチャート: 判断 126"/>
        <xdr:cNvSpPr/>
      </xdr:nvSpPr>
      <xdr:spPr>
        <a:xfrm>
          <a:off x="164592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20</xdr:row>
      <xdr:rowOff>58420</xdr:rowOff>
    </xdr:to>
    <xdr:cxnSp macro="">
      <xdr:nvCxnSpPr>
        <xdr:cNvPr id="128" name="直線コネクタ 127"/>
        <xdr:cNvCxnSpPr/>
      </xdr:nvCxnSpPr>
      <xdr:spPr>
        <a:xfrm flipV="1">
          <a:off x="14782800" y="3335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xdr:rowOff>
    </xdr:from>
    <xdr:to>
      <xdr:col>78</xdr:col>
      <xdr:colOff>120650</xdr:colOff>
      <xdr:row>15</xdr:row>
      <xdr:rowOff>105410</xdr:rowOff>
    </xdr:to>
    <xdr:sp macro="" textlink="">
      <xdr:nvSpPr>
        <xdr:cNvPr id="129" name="フローチャート: 判断 128"/>
        <xdr:cNvSpPr/>
      </xdr:nvSpPr>
      <xdr:spPr>
        <a:xfrm>
          <a:off x="15621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30" name="テキスト ボックス 129"/>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58420</xdr:rowOff>
    </xdr:to>
    <xdr:cxnSp macro="">
      <xdr:nvCxnSpPr>
        <xdr:cNvPr id="131" name="直線コネクタ 130"/>
        <xdr:cNvCxnSpPr/>
      </xdr:nvCxnSpPr>
      <xdr:spPr>
        <a:xfrm>
          <a:off x="13893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2" name="フローチャート: 判断 131"/>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3" name="テキスト ボックス 132"/>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85090</xdr:rowOff>
    </xdr:from>
    <xdr:to>
      <xdr:col>69</xdr:col>
      <xdr:colOff>92075</xdr:colOff>
      <xdr:row>20</xdr:row>
      <xdr:rowOff>35560</xdr:rowOff>
    </xdr:to>
    <xdr:cxnSp macro="">
      <xdr:nvCxnSpPr>
        <xdr:cNvPr id="134" name="直線コネクタ 133"/>
        <xdr:cNvCxnSpPr/>
      </xdr:nvCxnSpPr>
      <xdr:spPr>
        <a:xfrm>
          <a:off x="13004800" y="3342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5" name="フローチャート: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4" name="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129557</xdr:rowOff>
    </xdr:from>
    <xdr:ext cx="762000" cy="259045"/>
    <xdr:sp macro="" textlink="">
      <xdr:nvSpPr>
        <xdr:cNvPr id="145" name="物件費該当値テキスト"/>
        <xdr:cNvSpPr txBox="1"/>
      </xdr:nvSpPr>
      <xdr:spPr>
        <a:xfrm>
          <a:off x="16598900" y="321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6" name="楕円 145"/>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7" name="テキスト ボックス 146"/>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2" name="楕円 151"/>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3" name="テキスト ボックス 152"/>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高齢者タクシー・バス利用助成事業を開始したことや、こども医療費の増、障害児通所サービス利用者の増に伴う給付費の増、近年、民間保育所のこども園化や新たな保育施設の増設に伴う運営費扶助費の増などにより扶助費は、引き続き増加傾向にあるため、類似団体平均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57</xdr:row>
      <xdr:rowOff>133350</xdr:rowOff>
    </xdr:to>
    <xdr:cxnSp macro="">
      <xdr:nvCxnSpPr>
        <xdr:cNvPr id="186" name="直線コネクタ 185"/>
        <xdr:cNvCxnSpPr/>
      </xdr:nvCxnSpPr>
      <xdr:spPr>
        <a:xfrm flipV="1">
          <a:off x="3987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8" name="フローチャート: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133350</xdr:rowOff>
    </xdr:to>
    <xdr:cxnSp macro="">
      <xdr:nvCxnSpPr>
        <xdr:cNvPr id="189" name="直線コネクタ 188"/>
        <xdr:cNvCxnSpPr/>
      </xdr:nvCxnSpPr>
      <xdr:spPr>
        <a:xfrm>
          <a:off x="3098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31750</xdr:rowOff>
    </xdr:to>
    <xdr:cxnSp macro="">
      <xdr:nvCxnSpPr>
        <xdr:cNvPr id="192" name="直線コネクタ 191"/>
        <xdr:cNvCxnSpPr/>
      </xdr:nvCxnSpPr>
      <xdr:spPr>
        <a:xfrm>
          <a:off x="2209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3" name="フローチャート: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19050</xdr:rowOff>
    </xdr:to>
    <xdr:cxnSp macro="">
      <xdr:nvCxnSpPr>
        <xdr:cNvPr id="195" name="直線コネクタ 194"/>
        <xdr:cNvCxnSpPr/>
      </xdr:nvCxnSpPr>
      <xdr:spPr>
        <a:xfrm>
          <a:off x="1320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6" name="フローチャート: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8" name="フローチャート: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5" name="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07" name="楕円 206"/>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08" name="テキスト ボックス 207"/>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1" name="楕円 210"/>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2" name="テキスト ボックス 211"/>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3" name="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などにより減少した一方で、新たに整備を進めている鮎壺公園整備事業に係る普通建設事業費の増などにより増加傾向にあるものの、類似団体平均と比較して依然として低い水準を保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107950</xdr:rowOff>
    </xdr:to>
    <xdr:cxnSp macro="">
      <xdr:nvCxnSpPr>
        <xdr:cNvPr id="249" name="直線コネクタ 248"/>
        <xdr:cNvCxnSpPr/>
      </xdr:nvCxnSpPr>
      <xdr:spPr>
        <a:xfrm flipV="1">
          <a:off x="15671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107950</xdr:rowOff>
    </xdr:to>
    <xdr:cxnSp macro="">
      <xdr:nvCxnSpPr>
        <xdr:cNvPr id="252" name="直線コネクタ 251"/>
        <xdr:cNvCxnSpPr/>
      </xdr:nvCxnSpPr>
      <xdr:spPr>
        <a:xfrm>
          <a:off x="14782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3" name="フローチャート: 判断 252"/>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4" name="テキスト ボックス 253"/>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42635</xdr:rowOff>
    </xdr:to>
    <xdr:cxnSp macro="">
      <xdr:nvCxnSpPr>
        <xdr:cNvPr id="255" name="直線コネクタ 254"/>
        <xdr:cNvCxnSpPr/>
      </xdr:nvCxnSpPr>
      <xdr:spPr>
        <a:xfrm>
          <a:off x="13893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6" name="フローチャート: 判断 255"/>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7" name="テキスト ボックス 256"/>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56</xdr:row>
      <xdr:rowOff>23585</xdr:rowOff>
    </xdr:to>
    <xdr:cxnSp macro="">
      <xdr:nvCxnSpPr>
        <xdr:cNvPr id="258" name="直線コネクタ 257"/>
        <xdr:cNvCxnSpPr/>
      </xdr:nvCxnSpPr>
      <xdr:spPr>
        <a:xfrm flipV="1">
          <a:off x="13004800" y="9428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9" name="フローチャート: 判断 258"/>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0" name="テキスト ボックス 259"/>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2" name="テキスト ボックス 261"/>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8" name="楕円 267"/>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9"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2" name="楕円 271"/>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3" name="テキスト ボックス 272"/>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119743</xdr:rowOff>
    </xdr:from>
    <xdr:to>
      <xdr:col>69</xdr:col>
      <xdr:colOff>142875</xdr:colOff>
      <xdr:row>55</xdr:row>
      <xdr:rowOff>49893</xdr:rowOff>
    </xdr:to>
    <xdr:sp macro="" textlink="">
      <xdr:nvSpPr>
        <xdr:cNvPr id="274" name="楕円 273"/>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60070</xdr:rowOff>
    </xdr:from>
    <xdr:ext cx="762000" cy="259045"/>
    <xdr:sp macro="" textlink="">
      <xdr:nvSpPr>
        <xdr:cNvPr id="275" name="テキスト ボックス 274"/>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7" name="テキスト ボックス 276"/>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年度に企業誘致・留置を促進するための地域産業立地事業費補助金を新設しており、町財政の安定財源の確保のため、企業誘致・留置のための支援策として当該補助等について引き続き実施していく。</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年度から下水道事業会計が公営企業（法適）化したことに伴い下水道事業会計繰出金を補助費等として計上したことにより増加したものの、類似団体平均と比較して依然として低い水準を保っている。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07" name="直線コネクタ 306"/>
        <xdr:cNvCxnSpPr/>
      </xdr:nvCxnSpPr>
      <xdr:spPr>
        <a:xfrm flipV="1">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10" name="直線コネクタ 309"/>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2" name="テキスト ボックス 31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3" name="直線コネクタ 312"/>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108712</xdr:rowOff>
    </xdr:to>
    <xdr:cxnSp macro="">
      <xdr:nvCxnSpPr>
        <xdr:cNvPr id="316" name="直線コネクタ 315"/>
        <xdr:cNvCxnSpPr/>
      </xdr:nvCxnSpPr>
      <xdr:spPr>
        <a:xfrm>
          <a:off x="13004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7" name="フローチャート: 判断 316"/>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8" name="テキスト ボックス 31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9" name="フローチャート: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1" name="テキスト ボックス 33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3" name="テキスト ボックス 33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年度より起債額を公債費の元金以下に抑制する予算編成を行うことで地方債残高を減少させてきた。そのため、公債費の経常収支比率は、類似団体平均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％であり、低い水準を保っている。今後も公債費の安定に努めていく。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49276</xdr:rowOff>
    </xdr:from>
    <xdr:to>
      <xdr:col>24</xdr:col>
      <xdr:colOff>25400</xdr:colOff>
      <xdr:row>74</xdr:row>
      <xdr:rowOff>53848</xdr:rowOff>
    </xdr:to>
    <xdr:cxnSp macro="">
      <xdr:nvCxnSpPr>
        <xdr:cNvPr id="365" name="直線コネクタ 364"/>
        <xdr:cNvCxnSpPr/>
      </xdr:nvCxnSpPr>
      <xdr:spPr>
        <a:xfrm>
          <a:off x="3987800" y="12736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6"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49276</xdr:rowOff>
    </xdr:from>
    <xdr:to>
      <xdr:col>19</xdr:col>
      <xdr:colOff>187325</xdr:colOff>
      <xdr:row>74</xdr:row>
      <xdr:rowOff>53848</xdr:rowOff>
    </xdr:to>
    <xdr:cxnSp macro="">
      <xdr:nvCxnSpPr>
        <xdr:cNvPr id="368" name="直線コネクタ 367"/>
        <xdr:cNvCxnSpPr/>
      </xdr:nvCxnSpPr>
      <xdr:spPr>
        <a:xfrm flipV="1">
          <a:off x="3098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9" name="フローチャート: 判断 368"/>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70" name="テキスト ボックス 369"/>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67564</xdr:rowOff>
    </xdr:to>
    <xdr:cxnSp macro="">
      <xdr:nvCxnSpPr>
        <xdr:cNvPr id="371" name="直線コネクタ 370"/>
        <xdr:cNvCxnSpPr/>
      </xdr:nvCxnSpPr>
      <xdr:spPr>
        <a:xfrm flipV="1">
          <a:off x="2209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2" name="フローチャート: 判断 371"/>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3" name="テキスト ボックス 372"/>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67564</xdr:rowOff>
    </xdr:from>
    <xdr:to>
      <xdr:col>11</xdr:col>
      <xdr:colOff>9525</xdr:colOff>
      <xdr:row>74</xdr:row>
      <xdr:rowOff>85852</xdr:rowOff>
    </xdr:to>
    <xdr:cxnSp macro="">
      <xdr:nvCxnSpPr>
        <xdr:cNvPr id="374" name="直線コネクタ 373"/>
        <xdr:cNvCxnSpPr/>
      </xdr:nvCxnSpPr>
      <xdr:spPr>
        <a:xfrm flipV="1">
          <a:off x="1320800" y="12754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5" name="フローチャート: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6" name="テキスト ボックス 375"/>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7" name="フローチャート: 判断 376"/>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8" name="テキスト ボックス 377"/>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4" name="楕円 383"/>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5" name="公債費該当値テキスト"/>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169926</xdr:rowOff>
    </xdr:from>
    <xdr:to>
      <xdr:col>20</xdr:col>
      <xdr:colOff>38100</xdr:colOff>
      <xdr:row>74</xdr:row>
      <xdr:rowOff>100076</xdr:rowOff>
    </xdr:to>
    <xdr:sp macro="" textlink="">
      <xdr:nvSpPr>
        <xdr:cNvPr id="386" name="楕円 385"/>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110253</xdr:rowOff>
    </xdr:from>
    <xdr:ext cx="736600" cy="259045"/>
    <xdr:sp macro="" textlink="">
      <xdr:nvSpPr>
        <xdr:cNvPr id="387" name="テキスト ボックス 386"/>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88" name="楕円 387"/>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89" name="テキスト ボックス 388"/>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xdr:rowOff>
    </xdr:from>
    <xdr:to>
      <xdr:col>11</xdr:col>
      <xdr:colOff>60325</xdr:colOff>
      <xdr:row>74</xdr:row>
      <xdr:rowOff>118364</xdr:rowOff>
    </xdr:to>
    <xdr:sp macro="" textlink="">
      <xdr:nvSpPr>
        <xdr:cNvPr id="390" name="楕円 389"/>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128541</xdr:rowOff>
    </xdr:from>
    <xdr:ext cx="762000" cy="259045"/>
    <xdr:sp macro="" textlink="">
      <xdr:nvSpPr>
        <xdr:cNvPr id="391" name="テキスト ボックス 390"/>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35052</xdr:rowOff>
    </xdr:from>
    <xdr:to>
      <xdr:col>6</xdr:col>
      <xdr:colOff>171450</xdr:colOff>
      <xdr:row>74</xdr:row>
      <xdr:rowOff>136652</xdr:rowOff>
    </xdr:to>
    <xdr:sp macro="" textlink="">
      <xdr:nvSpPr>
        <xdr:cNvPr id="392" name="楕円 391"/>
        <xdr:cNvSpPr/>
      </xdr:nvSpPr>
      <xdr:spPr>
        <a:xfrm>
          <a:off x="1270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146829</xdr:rowOff>
    </xdr:from>
    <xdr:ext cx="762000" cy="259045"/>
    <xdr:sp macro="" textlink="">
      <xdr:nvSpPr>
        <xdr:cNvPr id="393" name="テキスト ボックス 392"/>
        <xdr:cNvSpPr txBox="1"/>
      </xdr:nvSpPr>
      <xdr:spPr>
        <a:xfrm>
          <a:off x="939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物件費・扶助費が類似団体平均を上回っており、それ以外の各費目で類似団体平均を下回るか同程度であることから、公債費以外に係る経常収支比率は類似団体平均を下回っている。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今後も物件費の削減などにより現状の水準を維持するように努めていく。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104139</xdr:rowOff>
    </xdr:to>
    <xdr:cxnSp macro="">
      <xdr:nvCxnSpPr>
        <xdr:cNvPr id="426" name="直線コネクタ 425"/>
        <xdr:cNvCxnSpPr/>
      </xdr:nvCxnSpPr>
      <xdr:spPr>
        <a:xfrm>
          <a:off x="15671800" y="13477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7"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104139</xdr:rowOff>
    </xdr:to>
    <xdr:cxnSp macro="">
      <xdr:nvCxnSpPr>
        <xdr:cNvPr id="429" name="直線コネクタ 428"/>
        <xdr:cNvCxnSpPr/>
      </xdr:nvCxnSpPr>
      <xdr:spPr>
        <a:xfrm>
          <a:off x="14782800" y="13317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0" name="フローチャート: 判断 429"/>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1" name="テキスト ボックス 430"/>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115570</xdr:rowOff>
    </xdr:to>
    <xdr:cxnSp macro="">
      <xdr:nvCxnSpPr>
        <xdr:cNvPr id="432" name="直線コネクタ 431"/>
        <xdr:cNvCxnSpPr/>
      </xdr:nvCxnSpPr>
      <xdr:spPr>
        <a:xfrm>
          <a:off x="13893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3" name="フローチャート: 判断 432"/>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4" name="テキスト ボックス 433"/>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69850</xdr:rowOff>
    </xdr:to>
    <xdr:cxnSp macro="">
      <xdr:nvCxnSpPr>
        <xdr:cNvPr id="435" name="直線コネクタ 434"/>
        <xdr:cNvCxnSpPr/>
      </xdr:nvCxnSpPr>
      <xdr:spPr>
        <a:xfrm>
          <a:off x="13004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6" name="フローチャート: 判断 435"/>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7" name="テキスト ボックス 43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8" name="フローチャート: 判断 437"/>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39" name="テキスト ボックス 438"/>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5" name="楕円 444"/>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6"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48" name="テキスト ボックス 447"/>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0" name="テキスト ボックス 449"/>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1" name="楕円 450"/>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2" name="テキスト ボックス 451"/>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73677</xdr:rowOff>
    </xdr:from>
    <xdr:ext cx="762000" cy="259045"/>
    <xdr:sp macro="" textlink="">
      <xdr:nvSpPr>
        <xdr:cNvPr id="454" name="テキスト ボックス 45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45025</xdr:rowOff>
    </xdr:from>
    <xdr:to>
      <xdr:col>29</xdr:col>
      <xdr:colOff>127000</xdr:colOff>
      <xdr:row>18</xdr:row>
      <xdr:rowOff>80621</xdr:rowOff>
    </xdr:to>
    <xdr:cxnSp macro="">
      <xdr:nvCxnSpPr>
        <xdr:cNvPr id="52" name="直線コネクタ 51"/>
        <xdr:cNvCxnSpPr/>
      </xdr:nvCxnSpPr>
      <xdr:spPr bwMode="auto">
        <a:xfrm flipV="1">
          <a:off x="5003800" y="3178750"/>
          <a:ext cx="647700" cy="3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80621</xdr:rowOff>
    </xdr:from>
    <xdr:to>
      <xdr:col>26</xdr:col>
      <xdr:colOff>50800</xdr:colOff>
      <xdr:row>18</xdr:row>
      <xdr:rowOff>130766</xdr:rowOff>
    </xdr:to>
    <xdr:cxnSp macro="">
      <xdr:nvCxnSpPr>
        <xdr:cNvPr id="55" name="直線コネクタ 54"/>
        <xdr:cNvCxnSpPr/>
      </xdr:nvCxnSpPr>
      <xdr:spPr bwMode="auto">
        <a:xfrm flipV="1">
          <a:off x="4305300" y="3214346"/>
          <a:ext cx="698500" cy="5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130766</xdr:rowOff>
    </xdr:from>
    <xdr:to>
      <xdr:col>22</xdr:col>
      <xdr:colOff>114300</xdr:colOff>
      <xdr:row>18</xdr:row>
      <xdr:rowOff>170984</xdr:rowOff>
    </xdr:to>
    <xdr:cxnSp macro="">
      <xdr:nvCxnSpPr>
        <xdr:cNvPr id="58" name="直線コネクタ 57"/>
        <xdr:cNvCxnSpPr/>
      </xdr:nvCxnSpPr>
      <xdr:spPr bwMode="auto">
        <a:xfrm flipV="1">
          <a:off x="3606800" y="3264491"/>
          <a:ext cx="698500" cy="4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170984</xdr:rowOff>
    </xdr:from>
    <xdr:to>
      <xdr:col>18</xdr:col>
      <xdr:colOff>177800</xdr:colOff>
      <xdr:row>19</xdr:row>
      <xdr:rowOff>269</xdr:rowOff>
    </xdr:to>
    <xdr:cxnSp macro="">
      <xdr:nvCxnSpPr>
        <xdr:cNvPr id="61" name="直線コネクタ 60"/>
        <xdr:cNvCxnSpPr/>
      </xdr:nvCxnSpPr>
      <xdr:spPr bwMode="auto">
        <a:xfrm flipV="1">
          <a:off x="2908300" y="3304709"/>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165675</xdr:rowOff>
    </xdr:from>
    <xdr:to>
      <xdr:col>29</xdr:col>
      <xdr:colOff>177800</xdr:colOff>
      <xdr:row>18</xdr:row>
      <xdr:rowOff>95825</xdr:rowOff>
    </xdr:to>
    <xdr:sp macro="" textlink="">
      <xdr:nvSpPr>
        <xdr:cNvPr id="71" name="楕円 70"/>
        <xdr:cNvSpPr/>
      </xdr:nvSpPr>
      <xdr:spPr bwMode="auto">
        <a:xfrm>
          <a:off x="5600700" y="312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137752</xdr:rowOff>
    </xdr:from>
    <xdr:ext cx="762000" cy="259045"/>
    <xdr:sp macro="" textlink="">
      <xdr:nvSpPr>
        <xdr:cNvPr id="72" name="人口1人当たり決算額の推移該当値テキスト130"/>
        <xdr:cNvSpPr txBox="1"/>
      </xdr:nvSpPr>
      <xdr:spPr>
        <a:xfrm>
          <a:off x="5740400" y="310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29821</xdr:rowOff>
    </xdr:from>
    <xdr:to>
      <xdr:col>26</xdr:col>
      <xdr:colOff>101600</xdr:colOff>
      <xdr:row>18</xdr:row>
      <xdr:rowOff>131421</xdr:rowOff>
    </xdr:to>
    <xdr:sp macro="" textlink="">
      <xdr:nvSpPr>
        <xdr:cNvPr id="73" name="楕円 72"/>
        <xdr:cNvSpPr/>
      </xdr:nvSpPr>
      <xdr:spPr bwMode="auto">
        <a:xfrm>
          <a:off x="4953000" y="3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116198</xdr:rowOff>
    </xdr:from>
    <xdr:ext cx="736600" cy="259045"/>
    <xdr:sp macro="" textlink="">
      <xdr:nvSpPr>
        <xdr:cNvPr id="74" name="テキスト ボックス 73"/>
        <xdr:cNvSpPr txBox="1"/>
      </xdr:nvSpPr>
      <xdr:spPr>
        <a:xfrm>
          <a:off x="4622800" y="32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79966</xdr:rowOff>
    </xdr:from>
    <xdr:to>
      <xdr:col>22</xdr:col>
      <xdr:colOff>165100</xdr:colOff>
      <xdr:row>19</xdr:row>
      <xdr:rowOff>10116</xdr:rowOff>
    </xdr:to>
    <xdr:sp macro="" textlink="">
      <xdr:nvSpPr>
        <xdr:cNvPr id="75" name="楕円 74"/>
        <xdr:cNvSpPr/>
      </xdr:nvSpPr>
      <xdr:spPr bwMode="auto">
        <a:xfrm>
          <a:off x="4254500" y="32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166343</xdr:rowOff>
    </xdr:from>
    <xdr:ext cx="762000" cy="259045"/>
    <xdr:sp macro="" textlink="">
      <xdr:nvSpPr>
        <xdr:cNvPr id="76" name="テキスト ボックス 75"/>
        <xdr:cNvSpPr txBox="1"/>
      </xdr:nvSpPr>
      <xdr:spPr>
        <a:xfrm>
          <a:off x="3924300" y="33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120184</xdr:rowOff>
    </xdr:from>
    <xdr:to>
      <xdr:col>19</xdr:col>
      <xdr:colOff>38100</xdr:colOff>
      <xdr:row>19</xdr:row>
      <xdr:rowOff>50334</xdr:rowOff>
    </xdr:to>
    <xdr:sp macro="" textlink="">
      <xdr:nvSpPr>
        <xdr:cNvPr id="77" name="楕円 76"/>
        <xdr:cNvSpPr/>
      </xdr:nvSpPr>
      <xdr:spPr bwMode="auto">
        <a:xfrm>
          <a:off x="35560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35111</xdr:rowOff>
    </xdr:from>
    <xdr:ext cx="762000" cy="259045"/>
    <xdr:sp macro="" textlink="">
      <xdr:nvSpPr>
        <xdr:cNvPr id="78" name="テキスト ボックス 77"/>
        <xdr:cNvSpPr txBox="1"/>
      </xdr:nvSpPr>
      <xdr:spPr>
        <a:xfrm>
          <a:off x="3225800" y="334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120919</xdr:rowOff>
    </xdr:from>
    <xdr:to>
      <xdr:col>15</xdr:col>
      <xdr:colOff>101600</xdr:colOff>
      <xdr:row>19</xdr:row>
      <xdr:rowOff>51069</xdr:rowOff>
    </xdr:to>
    <xdr:sp macro="" textlink="">
      <xdr:nvSpPr>
        <xdr:cNvPr id="79" name="楕円 78"/>
        <xdr:cNvSpPr/>
      </xdr:nvSpPr>
      <xdr:spPr bwMode="auto">
        <a:xfrm>
          <a:off x="28575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35846</xdr:rowOff>
    </xdr:from>
    <xdr:ext cx="762000" cy="259045"/>
    <xdr:sp macro="" textlink="">
      <xdr:nvSpPr>
        <xdr:cNvPr id="80" name="テキスト ボックス 79"/>
        <xdr:cNvSpPr txBox="1"/>
      </xdr:nvSpPr>
      <xdr:spPr>
        <a:xfrm>
          <a:off x="2527300" y="334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48971</xdr:rowOff>
    </xdr:from>
    <xdr:to>
      <xdr:col>29</xdr:col>
      <xdr:colOff>127000</xdr:colOff>
      <xdr:row>36</xdr:row>
      <xdr:rowOff>81490</xdr:rowOff>
    </xdr:to>
    <xdr:cxnSp macro="">
      <xdr:nvCxnSpPr>
        <xdr:cNvPr id="113" name="直線コネクタ 112"/>
        <xdr:cNvCxnSpPr/>
      </xdr:nvCxnSpPr>
      <xdr:spPr bwMode="auto">
        <a:xfrm>
          <a:off x="5003800" y="7002221"/>
          <a:ext cx="647700" cy="3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48971</xdr:rowOff>
    </xdr:from>
    <xdr:to>
      <xdr:col>26</xdr:col>
      <xdr:colOff>50800</xdr:colOff>
      <xdr:row>36</xdr:row>
      <xdr:rowOff>129819</xdr:rowOff>
    </xdr:to>
    <xdr:cxnSp macro="">
      <xdr:nvCxnSpPr>
        <xdr:cNvPr id="116" name="直線コネクタ 115"/>
        <xdr:cNvCxnSpPr/>
      </xdr:nvCxnSpPr>
      <xdr:spPr bwMode="auto">
        <a:xfrm flipV="1">
          <a:off x="4305300" y="7002221"/>
          <a:ext cx="6985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46302</xdr:rowOff>
    </xdr:from>
    <xdr:ext cx="736600" cy="259045"/>
    <xdr:sp macro="" textlink="">
      <xdr:nvSpPr>
        <xdr:cNvPr id="118" name="テキスト ボックス 117"/>
        <xdr:cNvSpPr txBox="1"/>
      </xdr:nvSpPr>
      <xdr:spPr>
        <a:xfrm>
          <a:off x="4622800" y="665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129819</xdr:rowOff>
    </xdr:from>
    <xdr:to>
      <xdr:col>22</xdr:col>
      <xdr:colOff>114300</xdr:colOff>
      <xdr:row>36</xdr:row>
      <xdr:rowOff>136754</xdr:rowOff>
    </xdr:to>
    <xdr:cxnSp macro="">
      <xdr:nvCxnSpPr>
        <xdr:cNvPr id="119" name="直線コネクタ 118"/>
        <xdr:cNvCxnSpPr/>
      </xdr:nvCxnSpPr>
      <xdr:spPr bwMode="auto">
        <a:xfrm flipV="1">
          <a:off x="3606800" y="708306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11689</xdr:rowOff>
    </xdr:from>
    <xdr:ext cx="762000" cy="259045"/>
    <xdr:sp macro="" textlink="">
      <xdr:nvSpPr>
        <xdr:cNvPr id="121" name="テキスト ボックス 120"/>
        <xdr:cNvSpPr txBox="1"/>
      </xdr:nvSpPr>
      <xdr:spPr>
        <a:xfrm>
          <a:off x="3924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136754</xdr:rowOff>
    </xdr:from>
    <xdr:to>
      <xdr:col>18</xdr:col>
      <xdr:colOff>177800</xdr:colOff>
      <xdr:row>36</xdr:row>
      <xdr:rowOff>152451</xdr:rowOff>
    </xdr:to>
    <xdr:cxnSp macro="">
      <xdr:nvCxnSpPr>
        <xdr:cNvPr id="122" name="直線コネクタ 121"/>
        <xdr:cNvCxnSpPr/>
      </xdr:nvCxnSpPr>
      <xdr:spPr bwMode="auto">
        <a:xfrm flipV="1">
          <a:off x="2908300" y="7090004"/>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30690</xdr:rowOff>
    </xdr:from>
    <xdr:to>
      <xdr:col>29</xdr:col>
      <xdr:colOff>177800</xdr:colOff>
      <xdr:row>36</xdr:row>
      <xdr:rowOff>132290</xdr:rowOff>
    </xdr:to>
    <xdr:sp macro="" textlink="">
      <xdr:nvSpPr>
        <xdr:cNvPr id="132" name="楕円 131"/>
        <xdr:cNvSpPr/>
      </xdr:nvSpPr>
      <xdr:spPr bwMode="auto">
        <a:xfrm>
          <a:off x="5600700" y="698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2767</xdr:rowOff>
    </xdr:from>
    <xdr:ext cx="762000" cy="259045"/>
    <xdr:sp macro="" textlink="">
      <xdr:nvSpPr>
        <xdr:cNvPr id="133" name="人口1人当たり決算額の推移該当値テキスト445"/>
        <xdr:cNvSpPr txBox="1"/>
      </xdr:nvSpPr>
      <xdr:spPr>
        <a:xfrm>
          <a:off x="5740400" y="69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341071</xdr:rowOff>
    </xdr:from>
    <xdr:to>
      <xdr:col>26</xdr:col>
      <xdr:colOff>101600</xdr:colOff>
      <xdr:row>36</xdr:row>
      <xdr:rowOff>99771</xdr:rowOff>
    </xdr:to>
    <xdr:sp macro="" textlink="">
      <xdr:nvSpPr>
        <xdr:cNvPr id="134" name="楕円 133"/>
        <xdr:cNvSpPr/>
      </xdr:nvSpPr>
      <xdr:spPr bwMode="auto">
        <a:xfrm>
          <a:off x="49530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84548</xdr:rowOff>
    </xdr:from>
    <xdr:ext cx="736600" cy="259045"/>
    <xdr:sp macro="" textlink="">
      <xdr:nvSpPr>
        <xdr:cNvPr id="135" name="テキスト ボックス 134"/>
        <xdr:cNvSpPr txBox="1"/>
      </xdr:nvSpPr>
      <xdr:spPr>
        <a:xfrm>
          <a:off x="4622800" y="703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79019</xdr:rowOff>
    </xdr:from>
    <xdr:to>
      <xdr:col>22</xdr:col>
      <xdr:colOff>165100</xdr:colOff>
      <xdr:row>37</xdr:row>
      <xdr:rowOff>9169</xdr:rowOff>
    </xdr:to>
    <xdr:sp macro="" textlink="">
      <xdr:nvSpPr>
        <xdr:cNvPr id="136" name="楕円 135"/>
        <xdr:cNvSpPr/>
      </xdr:nvSpPr>
      <xdr:spPr bwMode="auto">
        <a:xfrm>
          <a:off x="4254500" y="70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165396</xdr:rowOff>
    </xdr:from>
    <xdr:ext cx="762000" cy="259045"/>
    <xdr:sp macro="" textlink="">
      <xdr:nvSpPr>
        <xdr:cNvPr id="137" name="テキスト ボックス 136"/>
        <xdr:cNvSpPr txBox="1"/>
      </xdr:nvSpPr>
      <xdr:spPr>
        <a:xfrm>
          <a:off x="3924300" y="71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85954</xdr:rowOff>
    </xdr:from>
    <xdr:to>
      <xdr:col>19</xdr:col>
      <xdr:colOff>38100</xdr:colOff>
      <xdr:row>37</xdr:row>
      <xdr:rowOff>16104</xdr:rowOff>
    </xdr:to>
    <xdr:sp macro="" textlink="">
      <xdr:nvSpPr>
        <xdr:cNvPr id="138" name="楕円 137"/>
        <xdr:cNvSpPr/>
      </xdr:nvSpPr>
      <xdr:spPr bwMode="auto">
        <a:xfrm>
          <a:off x="35560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881</xdr:rowOff>
    </xdr:from>
    <xdr:ext cx="762000" cy="259045"/>
    <xdr:sp macro="" textlink="">
      <xdr:nvSpPr>
        <xdr:cNvPr id="139" name="テキスト ボックス 138"/>
        <xdr:cNvSpPr txBox="1"/>
      </xdr:nvSpPr>
      <xdr:spPr>
        <a:xfrm>
          <a:off x="3225800" y="7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101651</xdr:rowOff>
    </xdr:from>
    <xdr:to>
      <xdr:col>15</xdr:col>
      <xdr:colOff>101600</xdr:colOff>
      <xdr:row>37</xdr:row>
      <xdr:rowOff>31801</xdr:rowOff>
    </xdr:to>
    <xdr:sp macro="" textlink="">
      <xdr:nvSpPr>
        <xdr:cNvPr id="140" name="楕円 139"/>
        <xdr:cNvSpPr/>
      </xdr:nvSpPr>
      <xdr:spPr bwMode="auto">
        <a:xfrm>
          <a:off x="28575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16578</xdr:rowOff>
    </xdr:from>
    <xdr:ext cx="762000" cy="259045"/>
    <xdr:sp macro="" textlink="">
      <xdr:nvSpPr>
        <xdr:cNvPr id="141" name="テキスト ボックス 140"/>
        <xdr:cNvSpPr txBox="1"/>
      </xdr:nvSpPr>
      <xdr:spPr>
        <a:xfrm>
          <a:off x="2527300" y="71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130899</xdr:rowOff>
    </xdr:from>
    <xdr:to>
      <xdr:col>24</xdr:col>
      <xdr:colOff>63500</xdr:colOff>
      <xdr:row>37</xdr:row>
      <xdr:rowOff>166980</xdr:rowOff>
    </xdr:to>
    <xdr:cxnSp macro="">
      <xdr:nvCxnSpPr>
        <xdr:cNvPr id="61" name="直線コネクタ 60"/>
        <xdr:cNvCxnSpPr/>
      </xdr:nvCxnSpPr>
      <xdr:spPr>
        <a:xfrm flipV="1">
          <a:off x="3797300" y="6474549"/>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166980</xdr:rowOff>
    </xdr:from>
    <xdr:to>
      <xdr:col>19</xdr:col>
      <xdr:colOff>177800</xdr:colOff>
      <xdr:row>39</xdr:row>
      <xdr:rowOff>38106</xdr:rowOff>
    </xdr:to>
    <xdr:cxnSp macro="">
      <xdr:nvCxnSpPr>
        <xdr:cNvPr id="64" name="直線コネクタ 63"/>
        <xdr:cNvCxnSpPr/>
      </xdr:nvCxnSpPr>
      <xdr:spPr>
        <a:xfrm flipV="1">
          <a:off x="2908300" y="6510630"/>
          <a:ext cx="889000" cy="2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33215</xdr:rowOff>
    </xdr:from>
    <xdr:ext cx="534377" cy="259045"/>
    <xdr:sp macro="" textlink="">
      <xdr:nvSpPr>
        <xdr:cNvPr id="66" name="テキスト ボックス 65"/>
        <xdr:cNvSpPr txBox="1"/>
      </xdr:nvSpPr>
      <xdr:spPr>
        <a:xfrm>
          <a:off x="3530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38106</xdr:rowOff>
    </xdr:from>
    <xdr:to>
      <xdr:col>15</xdr:col>
      <xdr:colOff>50800</xdr:colOff>
      <xdr:row>39</xdr:row>
      <xdr:rowOff>61119</xdr:rowOff>
    </xdr:to>
    <xdr:cxnSp macro="">
      <xdr:nvCxnSpPr>
        <xdr:cNvPr id="67" name="直線コネクタ 66"/>
        <xdr:cNvCxnSpPr/>
      </xdr:nvCxnSpPr>
      <xdr:spPr>
        <a:xfrm flipV="1">
          <a:off x="2019300" y="672465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17232</xdr:rowOff>
    </xdr:from>
    <xdr:ext cx="534377" cy="259045"/>
    <xdr:sp macro="" textlink="">
      <xdr:nvSpPr>
        <xdr:cNvPr id="69" name="テキスト ボックス 68"/>
        <xdr:cNvSpPr txBox="1"/>
      </xdr:nvSpPr>
      <xdr:spPr>
        <a:xfrm>
          <a:off x="2641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44259</xdr:rowOff>
    </xdr:from>
    <xdr:to>
      <xdr:col>10</xdr:col>
      <xdr:colOff>114300</xdr:colOff>
      <xdr:row>39</xdr:row>
      <xdr:rowOff>61119</xdr:rowOff>
    </xdr:to>
    <xdr:cxnSp macro="">
      <xdr:nvCxnSpPr>
        <xdr:cNvPr id="70" name="直線コネクタ 69"/>
        <xdr:cNvCxnSpPr/>
      </xdr:nvCxnSpPr>
      <xdr:spPr>
        <a:xfrm>
          <a:off x="1130300" y="6730809"/>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15155</xdr:rowOff>
    </xdr:from>
    <xdr:ext cx="534377" cy="259045"/>
    <xdr:sp macro="" textlink="">
      <xdr:nvSpPr>
        <xdr:cNvPr id="72" name="テキスト ボックス 71"/>
        <xdr:cNvSpPr txBox="1"/>
      </xdr:nvSpPr>
      <xdr:spPr>
        <a:xfrm>
          <a:off x="1752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2335</xdr:rowOff>
    </xdr:from>
    <xdr:ext cx="534377" cy="259045"/>
    <xdr:sp macro="" textlink="">
      <xdr:nvSpPr>
        <xdr:cNvPr id="74" name="テキスト ボックス 73"/>
        <xdr:cNvSpPr txBox="1"/>
      </xdr:nvSpPr>
      <xdr:spPr>
        <a:xfrm>
          <a:off x="863111" y="60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80099</xdr:rowOff>
    </xdr:from>
    <xdr:to>
      <xdr:col>24</xdr:col>
      <xdr:colOff>114300</xdr:colOff>
      <xdr:row>38</xdr:row>
      <xdr:rowOff>10249</xdr:rowOff>
    </xdr:to>
    <xdr:sp macro="" textlink="">
      <xdr:nvSpPr>
        <xdr:cNvPr id="80" name="楕円 79"/>
        <xdr:cNvSpPr/>
      </xdr:nvSpPr>
      <xdr:spPr>
        <a:xfrm>
          <a:off x="45847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58526</xdr:rowOff>
    </xdr:from>
    <xdr:ext cx="534377" cy="259045"/>
    <xdr:sp macro="" textlink="">
      <xdr:nvSpPr>
        <xdr:cNvPr id="81" name="人件費該当値テキスト"/>
        <xdr:cNvSpPr txBox="1"/>
      </xdr:nvSpPr>
      <xdr:spPr>
        <a:xfrm>
          <a:off x="4686300"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116180</xdr:rowOff>
    </xdr:from>
    <xdr:to>
      <xdr:col>20</xdr:col>
      <xdr:colOff>38100</xdr:colOff>
      <xdr:row>38</xdr:row>
      <xdr:rowOff>46330</xdr:rowOff>
    </xdr:to>
    <xdr:sp macro="" textlink="">
      <xdr:nvSpPr>
        <xdr:cNvPr id="82" name="楕円 81"/>
        <xdr:cNvSpPr/>
      </xdr:nvSpPr>
      <xdr:spPr>
        <a:xfrm>
          <a:off x="37465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37457</xdr:rowOff>
    </xdr:from>
    <xdr:ext cx="534377" cy="259045"/>
    <xdr:sp macro="" textlink="">
      <xdr:nvSpPr>
        <xdr:cNvPr id="83" name="テキスト ボックス 82"/>
        <xdr:cNvSpPr txBox="1"/>
      </xdr:nvSpPr>
      <xdr:spPr>
        <a:xfrm>
          <a:off x="3530111" y="65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158756</xdr:rowOff>
    </xdr:from>
    <xdr:to>
      <xdr:col>15</xdr:col>
      <xdr:colOff>101600</xdr:colOff>
      <xdr:row>39</xdr:row>
      <xdr:rowOff>88906</xdr:rowOff>
    </xdr:to>
    <xdr:sp macro="" textlink="">
      <xdr:nvSpPr>
        <xdr:cNvPr id="84" name="楕円 83"/>
        <xdr:cNvSpPr/>
      </xdr:nvSpPr>
      <xdr:spPr>
        <a:xfrm>
          <a:off x="2857500" y="66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80033</xdr:rowOff>
    </xdr:from>
    <xdr:ext cx="534377" cy="259045"/>
    <xdr:sp macro="" textlink="">
      <xdr:nvSpPr>
        <xdr:cNvPr id="85" name="テキスト ボックス 84"/>
        <xdr:cNvSpPr txBox="1"/>
      </xdr:nvSpPr>
      <xdr:spPr>
        <a:xfrm>
          <a:off x="2641111" y="67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10319</xdr:rowOff>
    </xdr:from>
    <xdr:to>
      <xdr:col>10</xdr:col>
      <xdr:colOff>165100</xdr:colOff>
      <xdr:row>39</xdr:row>
      <xdr:rowOff>111919</xdr:rowOff>
    </xdr:to>
    <xdr:sp macro="" textlink="">
      <xdr:nvSpPr>
        <xdr:cNvPr id="86" name="楕円 85"/>
        <xdr:cNvSpPr/>
      </xdr:nvSpPr>
      <xdr:spPr>
        <a:xfrm>
          <a:off x="1968500" y="66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103046</xdr:rowOff>
    </xdr:from>
    <xdr:ext cx="534377" cy="259045"/>
    <xdr:sp macro="" textlink="">
      <xdr:nvSpPr>
        <xdr:cNvPr id="87" name="テキスト ボックス 86"/>
        <xdr:cNvSpPr txBox="1"/>
      </xdr:nvSpPr>
      <xdr:spPr>
        <a:xfrm>
          <a:off x="1752111" y="67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164909</xdr:rowOff>
    </xdr:from>
    <xdr:to>
      <xdr:col>6</xdr:col>
      <xdr:colOff>38100</xdr:colOff>
      <xdr:row>39</xdr:row>
      <xdr:rowOff>95059</xdr:rowOff>
    </xdr:to>
    <xdr:sp macro="" textlink="">
      <xdr:nvSpPr>
        <xdr:cNvPr id="88" name="楕円 87"/>
        <xdr:cNvSpPr/>
      </xdr:nvSpPr>
      <xdr:spPr>
        <a:xfrm>
          <a:off x="107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86186</xdr:rowOff>
    </xdr:from>
    <xdr:ext cx="534377" cy="259045"/>
    <xdr:sp macro="" textlink="">
      <xdr:nvSpPr>
        <xdr:cNvPr id="89" name="テキスト ボックス 88"/>
        <xdr:cNvSpPr txBox="1"/>
      </xdr:nvSpPr>
      <xdr:spPr>
        <a:xfrm>
          <a:off x="863111" y="6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130340</xdr:rowOff>
    </xdr:from>
    <xdr:to>
      <xdr:col>24</xdr:col>
      <xdr:colOff>63500</xdr:colOff>
      <xdr:row>55</xdr:row>
      <xdr:rowOff>106820</xdr:rowOff>
    </xdr:to>
    <xdr:cxnSp macro="">
      <xdr:nvCxnSpPr>
        <xdr:cNvPr id="119" name="直線コネクタ 118"/>
        <xdr:cNvCxnSpPr/>
      </xdr:nvCxnSpPr>
      <xdr:spPr>
        <a:xfrm flipV="1">
          <a:off x="3797300" y="9388640"/>
          <a:ext cx="838200" cy="1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167792</xdr:rowOff>
    </xdr:from>
    <xdr:to>
      <xdr:col>19</xdr:col>
      <xdr:colOff>177800</xdr:colOff>
      <xdr:row>55</xdr:row>
      <xdr:rowOff>106820</xdr:rowOff>
    </xdr:to>
    <xdr:cxnSp macro="">
      <xdr:nvCxnSpPr>
        <xdr:cNvPr id="122" name="直線コネクタ 121"/>
        <xdr:cNvCxnSpPr/>
      </xdr:nvCxnSpPr>
      <xdr:spPr>
        <a:xfrm>
          <a:off x="2908300" y="9426092"/>
          <a:ext cx="8890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138104</xdr:rowOff>
    </xdr:from>
    <xdr:ext cx="534377" cy="259045"/>
    <xdr:sp macro="" textlink="">
      <xdr:nvSpPr>
        <xdr:cNvPr id="124" name="テキスト ボックス 123"/>
        <xdr:cNvSpPr txBox="1"/>
      </xdr:nvSpPr>
      <xdr:spPr>
        <a:xfrm>
          <a:off x="3530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158000</xdr:rowOff>
    </xdr:from>
    <xdr:to>
      <xdr:col>15</xdr:col>
      <xdr:colOff>50800</xdr:colOff>
      <xdr:row>54</xdr:row>
      <xdr:rowOff>167792</xdr:rowOff>
    </xdr:to>
    <xdr:cxnSp macro="">
      <xdr:nvCxnSpPr>
        <xdr:cNvPr id="125" name="直線コネクタ 124"/>
        <xdr:cNvCxnSpPr/>
      </xdr:nvCxnSpPr>
      <xdr:spPr>
        <a:xfrm>
          <a:off x="2019300" y="9416300"/>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113898</xdr:rowOff>
    </xdr:from>
    <xdr:ext cx="534377" cy="259045"/>
    <xdr:sp macro="" textlink="">
      <xdr:nvSpPr>
        <xdr:cNvPr id="127" name="テキスト ボックス 126"/>
        <xdr:cNvSpPr txBox="1"/>
      </xdr:nvSpPr>
      <xdr:spPr>
        <a:xfrm>
          <a:off x="2641111"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158000</xdr:rowOff>
    </xdr:from>
    <xdr:to>
      <xdr:col>10</xdr:col>
      <xdr:colOff>114300</xdr:colOff>
      <xdr:row>55</xdr:row>
      <xdr:rowOff>64198</xdr:rowOff>
    </xdr:to>
    <xdr:cxnSp macro="">
      <xdr:nvCxnSpPr>
        <xdr:cNvPr id="128" name="直線コネクタ 127"/>
        <xdr:cNvCxnSpPr/>
      </xdr:nvCxnSpPr>
      <xdr:spPr>
        <a:xfrm flipV="1">
          <a:off x="1130300" y="9416300"/>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121975</xdr:rowOff>
    </xdr:from>
    <xdr:ext cx="534377" cy="259045"/>
    <xdr:sp macro="" textlink="">
      <xdr:nvSpPr>
        <xdr:cNvPr id="130" name="テキスト ボックス 129"/>
        <xdr:cNvSpPr txBox="1"/>
      </xdr:nvSpPr>
      <xdr:spPr>
        <a:xfrm>
          <a:off x="1752111" y="97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102646</xdr:rowOff>
    </xdr:from>
    <xdr:ext cx="534377" cy="259045"/>
    <xdr:sp macro="" textlink="">
      <xdr:nvSpPr>
        <xdr:cNvPr id="132" name="テキスト ボックス 131"/>
        <xdr:cNvSpPr txBox="1"/>
      </xdr:nvSpPr>
      <xdr:spPr>
        <a:xfrm>
          <a:off x="863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79540</xdr:rowOff>
    </xdr:from>
    <xdr:to>
      <xdr:col>24</xdr:col>
      <xdr:colOff>114300</xdr:colOff>
      <xdr:row>55</xdr:row>
      <xdr:rowOff>9690</xdr:rowOff>
    </xdr:to>
    <xdr:sp macro="" textlink="">
      <xdr:nvSpPr>
        <xdr:cNvPr id="138" name="楕円 137"/>
        <xdr:cNvSpPr/>
      </xdr:nvSpPr>
      <xdr:spPr>
        <a:xfrm>
          <a:off x="4584700" y="9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102417</xdr:rowOff>
    </xdr:from>
    <xdr:ext cx="534377" cy="259045"/>
    <xdr:sp macro="" textlink="">
      <xdr:nvSpPr>
        <xdr:cNvPr id="139" name="物件費該当値テキスト"/>
        <xdr:cNvSpPr txBox="1"/>
      </xdr:nvSpPr>
      <xdr:spPr>
        <a:xfrm>
          <a:off x="4686300" y="9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56020</xdr:rowOff>
    </xdr:from>
    <xdr:to>
      <xdr:col>20</xdr:col>
      <xdr:colOff>38100</xdr:colOff>
      <xdr:row>55</xdr:row>
      <xdr:rowOff>157620</xdr:rowOff>
    </xdr:to>
    <xdr:sp macro="" textlink="">
      <xdr:nvSpPr>
        <xdr:cNvPr id="140" name="楕円 139"/>
        <xdr:cNvSpPr/>
      </xdr:nvSpPr>
      <xdr:spPr>
        <a:xfrm>
          <a:off x="3746500" y="94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2697</xdr:rowOff>
    </xdr:from>
    <xdr:ext cx="534377" cy="259045"/>
    <xdr:sp macro="" textlink="">
      <xdr:nvSpPr>
        <xdr:cNvPr id="141" name="テキスト ボックス 140"/>
        <xdr:cNvSpPr txBox="1"/>
      </xdr:nvSpPr>
      <xdr:spPr>
        <a:xfrm>
          <a:off x="3530111" y="92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116992</xdr:rowOff>
    </xdr:from>
    <xdr:to>
      <xdr:col>15</xdr:col>
      <xdr:colOff>101600</xdr:colOff>
      <xdr:row>55</xdr:row>
      <xdr:rowOff>47142</xdr:rowOff>
    </xdr:to>
    <xdr:sp macro="" textlink="">
      <xdr:nvSpPr>
        <xdr:cNvPr id="142" name="楕円 141"/>
        <xdr:cNvSpPr/>
      </xdr:nvSpPr>
      <xdr:spPr>
        <a:xfrm>
          <a:off x="2857500" y="93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63669</xdr:rowOff>
    </xdr:from>
    <xdr:ext cx="534377" cy="259045"/>
    <xdr:sp macro="" textlink="">
      <xdr:nvSpPr>
        <xdr:cNvPr id="143" name="テキスト ボックス 142"/>
        <xdr:cNvSpPr txBox="1"/>
      </xdr:nvSpPr>
      <xdr:spPr>
        <a:xfrm>
          <a:off x="2641111" y="91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107200</xdr:rowOff>
    </xdr:from>
    <xdr:to>
      <xdr:col>10</xdr:col>
      <xdr:colOff>165100</xdr:colOff>
      <xdr:row>55</xdr:row>
      <xdr:rowOff>37350</xdr:rowOff>
    </xdr:to>
    <xdr:sp macro="" textlink="">
      <xdr:nvSpPr>
        <xdr:cNvPr id="144" name="楕円 143"/>
        <xdr:cNvSpPr/>
      </xdr:nvSpPr>
      <xdr:spPr>
        <a:xfrm>
          <a:off x="1968500" y="9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53877</xdr:rowOff>
    </xdr:from>
    <xdr:ext cx="534377" cy="259045"/>
    <xdr:sp macro="" textlink="">
      <xdr:nvSpPr>
        <xdr:cNvPr id="145" name="テキスト ボックス 144"/>
        <xdr:cNvSpPr txBox="1"/>
      </xdr:nvSpPr>
      <xdr:spPr>
        <a:xfrm>
          <a:off x="1752111" y="91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13398</xdr:rowOff>
    </xdr:from>
    <xdr:to>
      <xdr:col>6</xdr:col>
      <xdr:colOff>38100</xdr:colOff>
      <xdr:row>55</xdr:row>
      <xdr:rowOff>114998</xdr:rowOff>
    </xdr:to>
    <xdr:sp macro="" textlink="">
      <xdr:nvSpPr>
        <xdr:cNvPr id="146" name="楕円 145"/>
        <xdr:cNvSpPr/>
      </xdr:nvSpPr>
      <xdr:spPr>
        <a:xfrm>
          <a:off x="1079500" y="9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131525</xdr:rowOff>
    </xdr:from>
    <xdr:ext cx="534377" cy="259045"/>
    <xdr:sp macro="" textlink="">
      <xdr:nvSpPr>
        <xdr:cNvPr id="147" name="テキスト ボックス 146"/>
        <xdr:cNvSpPr txBox="1"/>
      </xdr:nvSpPr>
      <xdr:spPr>
        <a:xfrm>
          <a:off x="863111" y="92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111857</xdr:rowOff>
    </xdr:from>
    <xdr:to>
      <xdr:col>24</xdr:col>
      <xdr:colOff>63500</xdr:colOff>
      <xdr:row>77</xdr:row>
      <xdr:rowOff>125710</xdr:rowOff>
    </xdr:to>
    <xdr:cxnSp macro="">
      <xdr:nvCxnSpPr>
        <xdr:cNvPr id="174" name="直線コネクタ 173"/>
        <xdr:cNvCxnSpPr/>
      </xdr:nvCxnSpPr>
      <xdr:spPr>
        <a:xfrm>
          <a:off x="3797300" y="13313507"/>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86482</xdr:rowOff>
    </xdr:from>
    <xdr:to>
      <xdr:col>19</xdr:col>
      <xdr:colOff>177800</xdr:colOff>
      <xdr:row>77</xdr:row>
      <xdr:rowOff>111857</xdr:rowOff>
    </xdr:to>
    <xdr:cxnSp macro="">
      <xdr:nvCxnSpPr>
        <xdr:cNvPr id="177" name="直線コネクタ 176"/>
        <xdr:cNvCxnSpPr/>
      </xdr:nvCxnSpPr>
      <xdr:spPr>
        <a:xfrm>
          <a:off x="2908300" y="1328813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79" name="テキスト ボックス 178"/>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68286</xdr:rowOff>
    </xdr:from>
    <xdr:to>
      <xdr:col>15</xdr:col>
      <xdr:colOff>50800</xdr:colOff>
      <xdr:row>77</xdr:row>
      <xdr:rowOff>86482</xdr:rowOff>
    </xdr:to>
    <xdr:cxnSp macro="">
      <xdr:nvCxnSpPr>
        <xdr:cNvPr id="180" name="直線コネクタ 179"/>
        <xdr:cNvCxnSpPr/>
      </xdr:nvCxnSpPr>
      <xdr:spPr>
        <a:xfrm>
          <a:off x="2019300" y="13269936"/>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2" name="テキスト ボックス 181"/>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68286</xdr:rowOff>
    </xdr:from>
    <xdr:to>
      <xdr:col>10</xdr:col>
      <xdr:colOff>114300</xdr:colOff>
      <xdr:row>77</xdr:row>
      <xdr:rowOff>69520</xdr:rowOff>
    </xdr:to>
    <xdr:cxnSp macro="">
      <xdr:nvCxnSpPr>
        <xdr:cNvPr id="183" name="直線コネクタ 182"/>
        <xdr:cNvCxnSpPr/>
      </xdr:nvCxnSpPr>
      <xdr:spPr>
        <a:xfrm flipV="1">
          <a:off x="1130300" y="13269936"/>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5" name="テキスト ボックス 184"/>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7" name="テキスト ボックス 186"/>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74910</xdr:rowOff>
    </xdr:from>
    <xdr:to>
      <xdr:col>24</xdr:col>
      <xdr:colOff>114300</xdr:colOff>
      <xdr:row>78</xdr:row>
      <xdr:rowOff>5060</xdr:rowOff>
    </xdr:to>
    <xdr:sp macro="" textlink="">
      <xdr:nvSpPr>
        <xdr:cNvPr id="193" name="楕円 192"/>
        <xdr:cNvSpPr/>
      </xdr:nvSpPr>
      <xdr:spPr>
        <a:xfrm>
          <a:off x="45847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53337</xdr:rowOff>
    </xdr:from>
    <xdr:ext cx="469744" cy="259045"/>
    <xdr:sp macro="" textlink="">
      <xdr:nvSpPr>
        <xdr:cNvPr id="194" name="維持補修費該当値テキスト"/>
        <xdr:cNvSpPr txBox="1"/>
      </xdr:nvSpPr>
      <xdr:spPr>
        <a:xfrm>
          <a:off x="4686300" y="132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61057</xdr:rowOff>
    </xdr:from>
    <xdr:to>
      <xdr:col>20</xdr:col>
      <xdr:colOff>38100</xdr:colOff>
      <xdr:row>77</xdr:row>
      <xdr:rowOff>162657</xdr:rowOff>
    </xdr:to>
    <xdr:sp macro="" textlink="">
      <xdr:nvSpPr>
        <xdr:cNvPr id="195" name="楕円 194"/>
        <xdr:cNvSpPr/>
      </xdr:nvSpPr>
      <xdr:spPr>
        <a:xfrm>
          <a:off x="3746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153784</xdr:rowOff>
    </xdr:from>
    <xdr:ext cx="469744" cy="259045"/>
    <xdr:sp macro="" textlink="">
      <xdr:nvSpPr>
        <xdr:cNvPr id="196" name="テキスト ボックス 195"/>
        <xdr:cNvSpPr txBox="1"/>
      </xdr:nvSpPr>
      <xdr:spPr>
        <a:xfrm>
          <a:off x="3562428" y="1335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35682</xdr:rowOff>
    </xdr:from>
    <xdr:to>
      <xdr:col>15</xdr:col>
      <xdr:colOff>101600</xdr:colOff>
      <xdr:row>77</xdr:row>
      <xdr:rowOff>137282</xdr:rowOff>
    </xdr:to>
    <xdr:sp macro="" textlink="">
      <xdr:nvSpPr>
        <xdr:cNvPr id="197" name="楕円 196"/>
        <xdr:cNvSpPr/>
      </xdr:nvSpPr>
      <xdr:spPr>
        <a:xfrm>
          <a:off x="2857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153809</xdr:rowOff>
    </xdr:from>
    <xdr:ext cx="469744" cy="259045"/>
    <xdr:sp macro="" textlink="">
      <xdr:nvSpPr>
        <xdr:cNvPr id="198" name="テキスト ボックス 197"/>
        <xdr:cNvSpPr txBox="1"/>
      </xdr:nvSpPr>
      <xdr:spPr>
        <a:xfrm>
          <a:off x="2673428" y="130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17486</xdr:rowOff>
    </xdr:from>
    <xdr:to>
      <xdr:col>10</xdr:col>
      <xdr:colOff>165100</xdr:colOff>
      <xdr:row>77</xdr:row>
      <xdr:rowOff>119086</xdr:rowOff>
    </xdr:to>
    <xdr:sp macro="" textlink="">
      <xdr:nvSpPr>
        <xdr:cNvPr id="199" name="楕円 198"/>
        <xdr:cNvSpPr/>
      </xdr:nvSpPr>
      <xdr:spPr>
        <a:xfrm>
          <a:off x="1968500" y="132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135613</xdr:rowOff>
    </xdr:from>
    <xdr:ext cx="469744" cy="259045"/>
    <xdr:sp macro="" textlink="">
      <xdr:nvSpPr>
        <xdr:cNvPr id="200" name="テキスト ボックス 199"/>
        <xdr:cNvSpPr txBox="1"/>
      </xdr:nvSpPr>
      <xdr:spPr>
        <a:xfrm>
          <a:off x="1784428" y="12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18720</xdr:rowOff>
    </xdr:from>
    <xdr:to>
      <xdr:col>6</xdr:col>
      <xdr:colOff>38100</xdr:colOff>
      <xdr:row>77</xdr:row>
      <xdr:rowOff>120320</xdr:rowOff>
    </xdr:to>
    <xdr:sp macro="" textlink="">
      <xdr:nvSpPr>
        <xdr:cNvPr id="201" name="楕円 200"/>
        <xdr:cNvSpPr/>
      </xdr:nvSpPr>
      <xdr:spPr>
        <a:xfrm>
          <a:off x="1079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136847</xdr:rowOff>
    </xdr:from>
    <xdr:ext cx="469744" cy="259045"/>
    <xdr:sp macro="" textlink="">
      <xdr:nvSpPr>
        <xdr:cNvPr id="202" name="テキスト ボックス 201"/>
        <xdr:cNvSpPr txBox="1"/>
      </xdr:nvSpPr>
      <xdr:spPr>
        <a:xfrm>
          <a:off x="895428" y="129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93638</xdr:rowOff>
    </xdr:from>
    <xdr:to>
      <xdr:col>24</xdr:col>
      <xdr:colOff>63500</xdr:colOff>
      <xdr:row>98</xdr:row>
      <xdr:rowOff>41199</xdr:rowOff>
    </xdr:to>
    <xdr:cxnSp macro="">
      <xdr:nvCxnSpPr>
        <xdr:cNvPr id="232" name="直線コネクタ 231"/>
        <xdr:cNvCxnSpPr/>
      </xdr:nvCxnSpPr>
      <xdr:spPr>
        <a:xfrm flipV="1">
          <a:off x="3797300" y="16552838"/>
          <a:ext cx="838200" cy="2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41199</xdr:rowOff>
    </xdr:from>
    <xdr:to>
      <xdr:col>19</xdr:col>
      <xdr:colOff>177800</xdr:colOff>
      <xdr:row>98</xdr:row>
      <xdr:rowOff>140715</xdr:rowOff>
    </xdr:to>
    <xdr:cxnSp macro="">
      <xdr:nvCxnSpPr>
        <xdr:cNvPr id="235" name="直線コネクタ 234"/>
        <xdr:cNvCxnSpPr/>
      </xdr:nvCxnSpPr>
      <xdr:spPr>
        <a:xfrm flipV="1">
          <a:off x="2908300" y="16843299"/>
          <a:ext cx="889000" cy="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140715</xdr:rowOff>
    </xdr:from>
    <xdr:to>
      <xdr:col>15</xdr:col>
      <xdr:colOff>50800</xdr:colOff>
      <xdr:row>99</xdr:row>
      <xdr:rowOff>800</xdr:rowOff>
    </xdr:to>
    <xdr:cxnSp macro="">
      <xdr:nvCxnSpPr>
        <xdr:cNvPr id="238" name="直線コネクタ 237"/>
        <xdr:cNvCxnSpPr/>
      </xdr:nvCxnSpPr>
      <xdr:spPr>
        <a:xfrm flipV="1">
          <a:off x="2019300" y="16942815"/>
          <a:ext cx="8890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800</xdr:rowOff>
    </xdr:from>
    <xdr:to>
      <xdr:col>10</xdr:col>
      <xdr:colOff>114300</xdr:colOff>
      <xdr:row>99</xdr:row>
      <xdr:rowOff>21743</xdr:rowOff>
    </xdr:to>
    <xdr:cxnSp macro="">
      <xdr:nvCxnSpPr>
        <xdr:cNvPr id="241" name="直線コネクタ 240"/>
        <xdr:cNvCxnSpPr/>
      </xdr:nvCxnSpPr>
      <xdr:spPr>
        <a:xfrm flipV="1">
          <a:off x="1130300" y="16974350"/>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80636</xdr:rowOff>
    </xdr:from>
    <xdr:ext cx="534377" cy="259045"/>
    <xdr:sp macro="" textlink="">
      <xdr:nvSpPr>
        <xdr:cNvPr id="245" name="テキスト ボックス 244"/>
        <xdr:cNvSpPr txBox="1"/>
      </xdr:nvSpPr>
      <xdr:spPr>
        <a:xfrm>
          <a:off x="863111"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51" name="楕円 250"/>
        <xdr:cNvSpPr/>
      </xdr:nvSpPr>
      <xdr:spPr>
        <a:xfrm>
          <a:off x="4584700" y="165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21265</xdr:rowOff>
    </xdr:from>
    <xdr:ext cx="534377" cy="259045"/>
    <xdr:sp macro="" textlink="">
      <xdr:nvSpPr>
        <xdr:cNvPr id="252" name="扶助費該当値テキスト"/>
        <xdr:cNvSpPr txBox="1"/>
      </xdr:nvSpPr>
      <xdr:spPr>
        <a:xfrm>
          <a:off x="4686300" y="16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161849</xdr:rowOff>
    </xdr:from>
    <xdr:to>
      <xdr:col>20</xdr:col>
      <xdr:colOff>38100</xdr:colOff>
      <xdr:row>98</xdr:row>
      <xdr:rowOff>91999</xdr:rowOff>
    </xdr:to>
    <xdr:sp macro="" textlink="">
      <xdr:nvSpPr>
        <xdr:cNvPr id="253" name="楕円 252"/>
        <xdr:cNvSpPr/>
      </xdr:nvSpPr>
      <xdr:spPr>
        <a:xfrm>
          <a:off x="3746500" y="167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108526</xdr:rowOff>
    </xdr:from>
    <xdr:ext cx="534377" cy="259045"/>
    <xdr:sp macro="" textlink="">
      <xdr:nvSpPr>
        <xdr:cNvPr id="254" name="テキスト ボックス 253"/>
        <xdr:cNvSpPr txBox="1"/>
      </xdr:nvSpPr>
      <xdr:spPr>
        <a:xfrm>
          <a:off x="3530111"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89915</xdr:rowOff>
    </xdr:from>
    <xdr:to>
      <xdr:col>15</xdr:col>
      <xdr:colOff>101600</xdr:colOff>
      <xdr:row>99</xdr:row>
      <xdr:rowOff>20065</xdr:rowOff>
    </xdr:to>
    <xdr:sp macro="" textlink="">
      <xdr:nvSpPr>
        <xdr:cNvPr id="255" name="楕円 254"/>
        <xdr:cNvSpPr/>
      </xdr:nvSpPr>
      <xdr:spPr>
        <a:xfrm>
          <a:off x="2857500" y="168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36592</xdr:rowOff>
    </xdr:from>
    <xdr:ext cx="534377" cy="259045"/>
    <xdr:sp macro="" textlink="">
      <xdr:nvSpPr>
        <xdr:cNvPr id="256" name="テキスト ボックス 255"/>
        <xdr:cNvSpPr txBox="1"/>
      </xdr:nvSpPr>
      <xdr:spPr>
        <a:xfrm>
          <a:off x="2641111" y="166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121450</xdr:rowOff>
    </xdr:from>
    <xdr:to>
      <xdr:col>10</xdr:col>
      <xdr:colOff>165100</xdr:colOff>
      <xdr:row>99</xdr:row>
      <xdr:rowOff>51600</xdr:rowOff>
    </xdr:to>
    <xdr:sp macro="" textlink="">
      <xdr:nvSpPr>
        <xdr:cNvPr id="257" name="楕円 256"/>
        <xdr:cNvSpPr/>
      </xdr:nvSpPr>
      <xdr:spPr>
        <a:xfrm>
          <a:off x="1968500" y="16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68127</xdr:rowOff>
    </xdr:from>
    <xdr:ext cx="534377" cy="259045"/>
    <xdr:sp macro="" textlink="">
      <xdr:nvSpPr>
        <xdr:cNvPr id="258" name="テキスト ボックス 257"/>
        <xdr:cNvSpPr txBox="1"/>
      </xdr:nvSpPr>
      <xdr:spPr>
        <a:xfrm>
          <a:off x="1752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142393</xdr:rowOff>
    </xdr:from>
    <xdr:to>
      <xdr:col>6</xdr:col>
      <xdr:colOff>38100</xdr:colOff>
      <xdr:row>99</xdr:row>
      <xdr:rowOff>72543</xdr:rowOff>
    </xdr:to>
    <xdr:sp macro="" textlink="">
      <xdr:nvSpPr>
        <xdr:cNvPr id="259" name="楕円 258"/>
        <xdr:cNvSpPr/>
      </xdr:nvSpPr>
      <xdr:spPr>
        <a:xfrm>
          <a:off x="1079500" y="16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63670</xdr:rowOff>
    </xdr:from>
    <xdr:ext cx="534377" cy="259045"/>
    <xdr:sp macro="" textlink="">
      <xdr:nvSpPr>
        <xdr:cNvPr id="260" name="テキスト ボックス 259"/>
        <xdr:cNvSpPr txBox="1"/>
      </xdr:nvSpPr>
      <xdr:spPr>
        <a:xfrm>
          <a:off x="863111" y="170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104019</xdr:rowOff>
    </xdr:from>
    <xdr:to>
      <xdr:col>55</xdr:col>
      <xdr:colOff>0</xdr:colOff>
      <xdr:row>36</xdr:row>
      <xdr:rowOff>149015</xdr:rowOff>
    </xdr:to>
    <xdr:cxnSp macro="">
      <xdr:nvCxnSpPr>
        <xdr:cNvPr id="293" name="直線コネクタ 292"/>
        <xdr:cNvCxnSpPr/>
      </xdr:nvCxnSpPr>
      <xdr:spPr>
        <a:xfrm>
          <a:off x="9639300" y="5247519"/>
          <a:ext cx="838200" cy="10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104019</xdr:rowOff>
    </xdr:from>
    <xdr:to>
      <xdr:col>50</xdr:col>
      <xdr:colOff>114300</xdr:colOff>
      <xdr:row>36</xdr:row>
      <xdr:rowOff>158721</xdr:rowOff>
    </xdr:to>
    <xdr:cxnSp macro="">
      <xdr:nvCxnSpPr>
        <xdr:cNvPr id="296" name="直線コネクタ 295"/>
        <xdr:cNvCxnSpPr/>
      </xdr:nvCxnSpPr>
      <xdr:spPr>
        <a:xfrm flipV="1">
          <a:off x="8750300" y="5247519"/>
          <a:ext cx="889000" cy="10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297" name="フローチャート: 判断 296"/>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146680</xdr:rowOff>
    </xdr:from>
    <xdr:ext cx="599010" cy="259045"/>
    <xdr:sp macro="" textlink="">
      <xdr:nvSpPr>
        <xdr:cNvPr id="298" name="テキスト ボックス 297"/>
        <xdr:cNvSpPr txBox="1"/>
      </xdr:nvSpPr>
      <xdr:spPr>
        <a:xfrm>
          <a:off x="9339795" y="52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158721</xdr:rowOff>
    </xdr:from>
    <xdr:to>
      <xdr:col>45</xdr:col>
      <xdr:colOff>177800</xdr:colOff>
      <xdr:row>37</xdr:row>
      <xdr:rowOff>82598</xdr:rowOff>
    </xdr:to>
    <xdr:cxnSp macro="">
      <xdr:nvCxnSpPr>
        <xdr:cNvPr id="299" name="直線コネクタ 298"/>
        <xdr:cNvCxnSpPr/>
      </xdr:nvCxnSpPr>
      <xdr:spPr>
        <a:xfrm flipV="1">
          <a:off x="7861300" y="6330921"/>
          <a:ext cx="8890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0" name="フローチャート: 判断 299"/>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1" name="テキスト ボックス 300"/>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82598</xdr:rowOff>
    </xdr:from>
    <xdr:to>
      <xdr:col>41</xdr:col>
      <xdr:colOff>50800</xdr:colOff>
      <xdr:row>38</xdr:row>
      <xdr:rowOff>8636</xdr:rowOff>
    </xdr:to>
    <xdr:cxnSp macro="">
      <xdr:nvCxnSpPr>
        <xdr:cNvPr id="302" name="直線コネクタ 301"/>
        <xdr:cNvCxnSpPr/>
      </xdr:nvCxnSpPr>
      <xdr:spPr>
        <a:xfrm flipV="1">
          <a:off x="6972300" y="6426248"/>
          <a:ext cx="889000" cy="9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3" name="フローチャート: 判断 302"/>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4" name="テキスト ボックス 303"/>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5" name="フローチャート: 判断 304"/>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06" name="テキスト ボックス 305"/>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98215</xdr:rowOff>
    </xdr:from>
    <xdr:to>
      <xdr:col>55</xdr:col>
      <xdr:colOff>50800</xdr:colOff>
      <xdr:row>37</xdr:row>
      <xdr:rowOff>28365</xdr:rowOff>
    </xdr:to>
    <xdr:sp macro="" textlink="">
      <xdr:nvSpPr>
        <xdr:cNvPr id="312" name="楕円 311"/>
        <xdr:cNvSpPr/>
      </xdr:nvSpPr>
      <xdr:spPr>
        <a:xfrm>
          <a:off x="10426700" y="62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76642</xdr:rowOff>
    </xdr:from>
    <xdr:ext cx="534377" cy="259045"/>
    <xdr:sp macro="" textlink="">
      <xdr:nvSpPr>
        <xdr:cNvPr id="313" name="補助費等該当値テキスト"/>
        <xdr:cNvSpPr txBox="1"/>
      </xdr:nvSpPr>
      <xdr:spPr>
        <a:xfrm>
          <a:off x="10528300" y="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53219</xdr:rowOff>
    </xdr:from>
    <xdr:to>
      <xdr:col>50</xdr:col>
      <xdr:colOff>165100</xdr:colOff>
      <xdr:row>30</xdr:row>
      <xdr:rowOff>154819</xdr:rowOff>
    </xdr:to>
    <xdr:sp macro="" textlink="">
      <xdr:nvSpPr>
        <xdr:cNvPr id="314" name="楕円 313"/>
        <xdr:cNvSpPr/>
      </xdr:nvSpPr>
      <xdr:spPr>
        <a:xfrm>
          <a:off x="9588500" y="51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171346</xdr:rowOff>
    </xdr:from>
    <xdr:ext cx="599010" cy="259045"/>
    <xdr:sp macro="" textlink="">
      <xdr:nvSpPr>
        <xdr:cNvPr id="315" name="テキスト ボックス 314"/>
        <xdr:cNvSpPr txBox="1"/>
      </xdr:nvSpPr>
      <xdr:spPr>
        <a:xfrm>
          <a:off x="9339795" y="49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107921</xdr:rowOff>
    </xdr:from>
    <xdr:to>
      <xdr:col>46</xdr:col>
      <xdr:colOff>38100</xdr:colOff>
      <xdr:row>37</xdr:row>
      <xdr:rowOff>38071</xdr:rowOff>
    </xdr:to>
    <xdr:sp macro="" textlink="">
      <xdr:nvSpPr>
        <xdr:cNvPr id="316" name="楕円 315"/>
        <xdr:cNvSpPr/>
      </xdr:nvSpPr>
      <xdr:spPr>
        <a:xfrm>
          <a:off x="8699500" y="62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29198</xdr:rowOff>
    </xdr:from>
    <xdr:ext cx="534377" cy="259045"/>
    <xdr:sp macro="" textlink="">
      <xdr:nvSpPr>
        <xdr:cNvPr id="317" name="テキスト ボックス 316"/>
        <xdr:cNvSpPr txBox="1"/>
      </xdr:nvSpPr>
      <xdr:spPr>
        <a:xfrm>
          <a:off x="8483111" y="63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31798</xdr:rowOff>
    </xdr:from>
    <xdr:to>
      <xdr:col>41</xdr:col>
      <xdr:colOff>101600</xdr:colOff>
      <xdr:row>37</xdr:row>
      <xdr:rowOff>133398</xdr:rowOff>
    </xdr:to>
    <xdr:sp macro="" textlink="">
      <xdr:nvSpPr>
        <xdr:cNvPr id="318" name="楕円 317"/>
        <xdr:cNvSpPr/>
      </xdr:nvSpPr>
      <xdr:spPr>
        <a:xfrm>
          <a:off x="7810500" y="637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124524</xdr:rowOff>
    </xdr:from>
    <xdr:ext cx="534377" cy="259045"/>
    <xdr:sp macro="" textlink="">
      <xdr:nvSpPr>
        <xdr:cNvPr id="319" name="テキスト ボックス 318"/>
        <xdr:cNvSpPr txBox="1"/>
      </xdr:nvSpPr>
      <xdr:spPr>
        <a:xfrm>
          <a:off x="7594111" y="646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129286</xdr:rowOff>
    </xdr:from>
    <xdr:to>
      <xdr:col>36</xdr:col>
      <xdr:colOff>165100</xdr:colOff>
      <xdr:row>38</xdr:row>
      <xdr:rowOff>59436</xdr:rowOff>
    </xdr:to>
    <xdr:sp macro="" textlink="">
      <xdr:nvSpPr>
        <xdr:cNvPr id="320" name="楕円 319"/>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50563</xdr:rowOff>
    </xdr:from>
    <xdr:ext cx="534377" cy="259045"/>
    <xdr:sp macro="" textlink="">
      <xdr:nvSpPr>
        <xdr:cNvPr id="321" name="テキスト ボックス 320"/>
        <xdr:cNvSpPr txBox="1"/>
      </xdr:nvSpPr>
      <xdr:spPr>
        <a:xfrm>
          <a:off x="6705111" y="6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166396</xdr:rowOff>
    </xdr:from>
    <xdr:to>
      <xdr:col>55</xdr:col>
      <xdr:colOff>0</xdr:colOff>
      <xdr:row>57</xdr:row>
      <xdr:rowOff>63727</xdr:rowOff>
    </xdr:to>
    <xdr:cxnSp macro="">
      <xdr:nvCxnSpPr>
        <xdr:cNvPr id="348" name="直線コネクタ 347"/>
        <xdr:cNvCxnSpPr/>
      </xdr:nvCxnSpPr>
      <xdr:spPr>
        <a:xfrm>
          <a:off x="9639300" y="9767596"/>
          <a:ext cx="838200" cy="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166396</xdr:rowOff>
    </xdr:from>
    <xdr:to>
      <xdr:col>50</xdr:col>
      <xdr:colOff>114300</xdr:colOff>
      <xdr:row>57</xdr:row>
      <xdr:rowOff>69790</xdr:rowOff>
    </xdr:to>
    <xdr:cxnSp macro="">
      <xdr:nvCxnSpPr>
        <xdr:cNvPr id="351" name="直線コネクタ 350"/>
        <xdr:cNvCxnSpPr/>
      </xdr:nvCxnSpPr>
      <xdr:spPr>
        <a:xfrm flipV="1">
          <a:off x="8750300" y="9767596"/>
          <a:ext cx="8890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52" name="フローチャート: 判断 351"/>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106669</xdr:rowOff>
    </xdr:from>
    <xdr:ext cx="534377" cy="259045"/>
    <xdr:sp macro="" textlink="">
      <xdr:nvSpPr>
        <xdr:cNvPr id="353" name="テキスト ボックス 352"/>
        <xdr:cNvSpPr txBox="1"/>
      </xdr:nvSpPr>
      <xdr:spPr>
        <a:xfrm>
          <a:off x="9372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44214</xdr:rowOff>
    </xdr:from>
    <xdr:to>
      <xdr:col>45</xdr:col>
      <xdr:colOff>177800</xdr:colOff>
      <xdr:row>57</xdr:row>
      <xdr:rowOff>69790</xdr:rowOff>
    </xdr:to>
    <xdr:cxnSp macro="">
      <xdr:nvCxnSpPr>
        <xdr:cNvPr id="354" name="直線コネクタ 353"/>
        <xdr:cNvCxnSpPr/>
      </xdr:nvCxnSpPr>
      <xdr:spPr>
        <a:xfrm>
          <a:off x="7861300" y="9816864"/>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5" name="フローチャート: 判断 354"/>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6" name="テキスト ボックス 355"/>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165729</xdr:rowOff>
    </xdr:from>
    <xdr:to>
      <xdr:col>41</xdr:col>
      <xdr:colOff>50800</xdr:colOff>
      <xdr:row>57</xdr:row>
      <xdr:rowOff>44214</xdr:rowOff>
    </xdr:to>
    <xdr:cxnSp macro="">
      <xdr:nvCxnSpPr>
        <xdr:cNvPr id="357" name="直線コネクタ 356"/>
        <xdr:cNvCxnSpPr/>
      </xdr:nvCxnSpPr>
      <xdr:spPr>
        <a:xfrm>
          <a:off x="6972300" y="9766929"/>
          <a:ext cx="889000" cy="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8" name="フローチャート: 判断 357"/>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106788</xdr:rowOff>
    </xdr:from>
    <xdr:ext cx="534377" cy="259045"/>
    <xdr:sp macro="" textlink="">
      <xdr:nvSpPr>
        <xdr:cNvPr id="359" name="テキスト ボックス 358"/>
        <xdr:cNvSpPr txBox="1"/>
      </xdr:nvSpPr>
      <xdr:spPr>
        <a:xfrm>
          <a:off x="7594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60" name="フローチャート: 判断 359"/>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107766</xdr:rowOff>
    </xdr:from>
    <xdr:ext cx="534377" cy="259045"/>
    <xdr:sp macro="" textlink="">
      <xdr:nvSpPr>
        <xdr:cNvPr id="361" name="テキスト ボックス 360"/>
        <xdr:cNvSpPr txBox="1"/>
      </xdr:nvSpPr>
      <xdr:spPr>
        <a:xfrm>
          <a:off x="6705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12927</xdr:rowOff>
    </xdr:from>
    <xdr:to>
      <xdr:col>55</xdr:col>
      <xdr:colOff>50800</xdr:colOff>
      <xdr:row>57</xdr:row>
      <xdr:rowOff>114527</xdr:rowOff>
    </xdr:to>
    <xdr:sp macro="" textlink="">
      <xdr:nvSpPr>
        <xdr:cNvPr id="367" name="楕円 366"/>
        <xdr:cNvSpPr/>
      </xdr:nvSpPr>
      <xdr:spPr>
        <a:xfrm>
          <a:off x="10426700" y="97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35804</xdr:rowOff>
    </xdr:from>
    <xdr:ext cx="534377" cy="259045"/>
    <xdr:sp macro="" textlink="">
      <xdr:nvSpPr>
        <xdr:cNvPr id="368" name="普通建設事業費該当値テキスト"/>
        <xdr:cNvSpPr txBox="1"/>
      </xdr:nvSpPr>
      <xdr:spPr>
        <a:xfrm>
          <a:off x="10528300" y="96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115596</xdr:rowOff>
    </xdr:from>
    <xdr:to>
      <xdr:col>50</xdr:col>
      <xdr:colOff>165100</xdr:colOff>
      <xdr:row>57</xdr:row>
      <xdr:rowOff>45746</xdr:rowOff>
    </xdr:to>
    <xdr:sp macro="" textlink="">
      <xdr:nvSpPr>
        <xdr:cNvPr id="369" name="楕円 368"/>
        <xdr:cNvSpPr/>
      </xdr:nvSpPr>
      <xdr:spPr>
        <a:xfrm>
          <a:off x="9588500" y="97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62273</xdr:rowOff>
    </xdr:from>
    <xdr:ext cx="534377" cy="259045"/>
    <xdr:sp macro="" textlink="">
      <xdr:nvSpPr>
        <xdr:cNvPr id="370" name="テキスト ボックス 369"/>
        <xdr:cNvSpPr txBox="1"/>
      </xdr:nvSpPr>
      <xdr:spPr>
        <a:xfrm>
          <a:off x="9372111" y="94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18990</xdr:rowOff>
    </xdr:from>
    <xdr:to>
      <xdr:col>46</xdr:col>
      <xdr:colOff>38100</xdr:colOff>
      <xdr:row>57</xdr:row>
      <xdr:rowOff>120590</xdr:rowOff>
    </xdr:to>
    <xdr:sp macro="" textlink="">
      <xdr:nvSpPr>
        <xdr:cNvPr id="371" name="楕円 370"/>
        <xdr:cNvSpPr/>
      </xdr:nvSpPr>
      <xdr:spPr>
        <a:xfrm>
          <a:off x="8699500" y="97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111717</xdr:rowOff>
    </xdr:from>
    <xdr:ext cx="534377" cy="259045"/>
    <xdr:sp macro="" textlink="">
      <xdr:nvSpPr>
        <xdr:cNvPr id="372" name="テキスト ボックス 371"/>
        <xdr:cNvSpPr txBox="1"/>
      </xdr:nvSpPr>
      <xdr:spPr>
        <a:xfrm>
          <a:off x="8483111" y="98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164864</xdr:rowOff>
    </xdr:from>
    <xdr:to>
      <xdr:col>41</xdr:col>
      <xdr:colOff>101600</xdr:colOff>
      <xdr:row>57</xdr:row>
      <xdr:rowOff>95014</xdr:rowOff>
    </xdr:to>
    <xdr:sp macro="" textlink="">
      <xdr:nvSpPr>
        <xdr:cNvPr id="373" name="楕円 372"/>
        <xdr:cNvSpPr/>
      </xdr:nvSpPr>
      <xdr:spPr>
        <a:xfrm>
          <a:off x="7810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111541</xdr:rowOff>
    </xdr:from>
    <xdr:ext cx="534377" cy="259045"/>
    <xdr:sp macro="" textlink="">
      <xdr:nvSpPr>
        <xdr:cNvPr id="374" name="テキスト ボックス 373"/>
        <xdr:cNvSpPr txBox="1"/>
      </xdr:nvSpPr>
      <xdr:spPr>
        <a:xfrm>
          <a:off x="7594111" y="95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114929</xdr:rowOff>
    </xdr:from>
    <xdr:to>
      <xdr:col>36</xdr:col>
      <xdr:colOff>165100</xdr:colOff>
      <xdr:row>57</xdr:row>
      <xdr:rowOff>45079</xdr:rowOff>
    </xdr:to>
    <xdr:sp macro="" textlink="">
      <xdr:nvSpPr>
        <xdr:cNvPr id="375" name="楕円 374"/>
        <xdr:cNvSpPr/>
      </xdr:nvSpPr>
      <xdr:spPr>
        <a:xfrm>
          <a:off x="6921500" y="97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61606</xdr:rowOff>
    </xdr:from>
    <xdr:ext cx="534377" cy="259045"/>
    <xdr:sp macro="" textlink="">
      <xdr:nvSpPr>
        <xdr:cNvPr id="376" name="テキスト ボックス 375"/>
        <xdr:cNvSpPr txBox="1"/>
      </xdr:nvSpPr>
      <xdr:spPr>
        <a:xfrm>
          <a:off x="6705111" y="94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122703</xdr:rowOff>
    </xdr:from>
    <xdr:to>
      <xdr:col>55</xdr:col>
      <xdr:colOff>0</xdr:colOff>
      <xdr:row>78</xdr:row>
      <xdr:rowOff>72377</xdr:rowOff>
    </xdr:to>
    <xdr:cxnSp macro="">
      <xdr:nvCxnSpPr>
        <xdr:cNvPr id="407" name="直線コネクタ 406"/>
        <xdr:cNvCxnSpPr/>
      </xdr:nvCxnSpPr>
      <xdr:spPr>
        <a:xfrm flipV="1">
          <a:off x="9639300" y="13324353"/>
          <a:ext cx="838200" cy="12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8"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72377</xdr:rowOff>
    </xdr:from>
    <xdr:to>
      <xdr:col>50</xdr:col>
      <xdr:colOff>114300</xdr:colOff>
      <xdr:row>78</xdr:row>
      <xdr:rowOff>165156</xdr:rowOff>
    </xdr:to>
    <xdr:cxnSp macro="">
      <xdr:nvCxnSpPr>
        <xdr:cNvPr id="410" name="直線コネクタ 409"/>
        <xdr:cNvCxnSpPr/>
      </xdr:nvCxnSpPr>
      <xdr:spPr>
        <a:xfrm flipV="1">
          <a:off x="8750300" y="13445477"/>
          <a:ext cx="889000" cy="9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12" name="テキスト ボックス 411"/>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86861</xdr:rowOff>
    </xdr:from>
    <xdr:to>
      <xdr:col>45</xdr:col>
      <xdr:colOff>177800</xdr:colOff>
      <xdr:row>78</xdr:row>
      <xdr:rowOff>165156</xdr:rowOff>
    </xdr:to>
    <xdr:cxnSp macro="">
      <xdr:nvCxnSpPr>
        <xdr:cNvPr id="413" name="直線コネクタ 412"/>
        <xdr:cNvCxnSpPr/>
      </xdr:nvCxnSpPr>
      <xdr:spPr>
        <a:xfrm>
          <a:off x="7861300" y="13459961"/>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5" name="テキスト ボックス 414"/>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66401</xdr:rowOff>
    </xdr:from>
    <xdr:to>
      <xdr:col>41</xdr:col>
      <xdr:colOff>50800</xdr:colOff>
      <xdr:row>78</xdr:row>
      <xdr:rowOff>86861</xdr:rowOff>
    </xdr:to>
    <xdr:cxnSp macro="">
      <xdr:nvCxnSpPr>
        <xdr:cNvPr id="416" name="直線コネクタ 415"/>
        <xdr:cNvCxnSpPr/>
      </xdr:nvCxnSpPr>
      <xdr:spPr>
        <a:xfrm>
          <a:off x="6972300" y="13439501"/>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8" name="テキスト ボックス 417"/>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20" name="テキスト ボックス 419"/>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71903</xdr:rowOff>
    </xdr:from>
    <xdr:to>
      <xdr:col>55</xdr:col>
      <xdr:colOff>50800</xdr:colOff>
      <xdr:row>78</xdr:row>
      <xdr:rowOff>2053</xdr:rowOff>
    </xdr:to>
    <xdr:sp macro="" textlink="">
      <xdr:nvSpPr>
        <xdr:cNvPr id="426" name="楕円 425"/>
        <xdr:cNvSpPr/>
      </xdr:nvSpPr>
      <xdr:spPr>
        <a:xfrm>
          <a:off x="10426700" y="132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94780</xdr:rowOff>
    </xdr:from>
    <xdr:ext cx="534377" cy="259045"/>
    <xdr:sp macro="" textlink="">
      <xdr:nvSpPr>
        <xdr:cNvPr id="427" name="普通建設事業費 （ うち新規整備　）該当値テキスト"/>
        <xdr:cNvSpPr txBox="1"/>
      </xdr:nvSpPr>
      <xdr:spPr>
        <a:xfrm>
          <a:off x="10528300" y="131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21577</xdr:rowOff>
    </xdr:from>
    <xdr:to>
      <xdr:col>50</xdr:col>
      <xdr:colOff>165100</xdr:colOff>
      <xdr:row>78</xdr:row>
      <xdr:rowOff>123177</xdr:rowOff>
    </xdr:to>
    <xdr:sp macro="" textlink="">
      <xdr:nvSpPr>
        <xdr:cNvPr id="428" name="楕円 427"/>
        <xdr:cNvSpPr/>
      </xdr:nvSpPr>
      <xdr:spPr>
        <a:xfrm>
          <a:off x="9588500" y="13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114304</xdr:rowOff>
    </xdr:from>
    <xdr:ext cx="534377" cy="259045"/>
    <xdr:sp macro="" textlink="">
      <xdr:nvSpPr>
        <xdr:cNvPr id="429" name="テキスト ボックス 428"/>
        <xdr:cNvSpPr txBox="1"/>
      </xdr:nvSpPr>
      <xdr:spPr>
        <a:xfrm>
          <a:off x="9372111" y="134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114356</xdr:rowOff>
    </xdr:from>
    <xdr:to>
      <xdr:col>46</xdr:col>
      <xdr:colOff>38100</xdr:colOff>
      <xdr:row>79</xdr:row>
      <xdr:rowOff>44506</xdr:rowOff>
    </xdr:to>
    <xdr:sp macro="" textlink="">
      <xdr:nvSpPr>
        <xdr:cNvPr id="430" name="楕円 429"/>
        <xdr:cNvSpPr/>
      </xdr:nvSpPr>
      <xdr:spPr>
        <a:xfrm>
          <a:off x="8699500" y="134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35633</xdr:rowOff>
    </xdr:from>
    <xdr:ext cx="469744" cy="259045"/>
    <xdr:sp macro="" textlink="">
      <xdr:nvSpPr>
        <xdr:cNvPr id="431" name="テキスト ボックス 430"/>
        <xdr:cNvSpPr txBox="1"/>
      </xdr:nvSpPr>
      <xdr:spPr>
        <a:xfrm>
          <a:off x="8515428" y="135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36061</xdr:rowOff>
    </xdr:from>
    <xdr:to>
      <xdr:col>41</xdr:col>
      <xdr:colOff>101600</xdr:colOff>
      <xdr:row>78</xdr:row>
      <xdr:rowOff>137661</xdr:rowOff>
    </xdr:to>
    <xdr:sp macro="" textlink="">
      <xdr:nvSpPr>
        <xdr:cNvPr id="432" name="楕円 431"/>
        <xdr:cNvSpPr/>
      </xdr:nvSpPr>
      <xdr:spPr>
        <a:xfrm>
          <a:off x="7810500" y="134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128788</xdr:rowOff>
    </xdr:from>
    <xdr:ext cx="534377" cy="259045"/>
    <xdr:sp macro="" textlink="">
      <xdr:nvSpPr>
        <xdr:cNvPr id="433" name="テキスト ボックス 432"/>
        <xdr:cNvSpPr txBox="1"/>
      </xdr:nvSpPr>
      <xdr:spPr>
        <a:xfrm>
          <a:off x="7594111" y="135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15601</xdr:rowOff>
    </xdr:from>
    <xdr:to>
      <xdr:col>36</xdr:col>
      <xdr:colOff>165100</xdr:colOff>
      <xdr:row>78</xdr:row>
      <xdr:rowOff>117201</xdr:rowOff>
    </xdr:to>
    <xdr:sp macro="" textlink="">
      <xdr:nvSpPr>
        <xdr:cNvPr id="434" name="楕円 433"/>
        <xdr:cNvSpPr/>
      </xdr:nvSpPr>
      <xdr:spPr>
        <a:xfrm>
          <a:off x="6921500" y="133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108328</xdr:rowOff>
    </xdr:from>
    <xdr:ext cx="534377" cy="259045"/>
    <xdr:sp macro="" textlink="">
      <xdr:nvSpPr>
        <xdr:cNvPr id="435" name="テキスト ボックス 434"/>
        <xdr:cNvSpPr txBox="1"/>
      </xdr:nvSpPr>
      <xdr:spPr>
        <a:xfrm>
          <a:off x="6705111" y="134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128818</xdr:rowOff>
    </xdr:from>
    <xdr:to>
      <xdr:col>55</xdr:col>
      <xdr:colOff>0</xdr:colOff>
      <xdr:row>98</xdr:row>
      <xdr:rowOff>38599</xdr:rowOff>
    </xdr:to>
    <xdr:cxnSp macro="">
      <xdr:nvCxnSpPr>
        <xdr:cNvPr id="462" name="直線コネクタ 461"/>
        <xdr:cNvCxnSpPr/>
      </xdr:nvCxnSpPr>
      <xdr:spPr>
        <a:xfrm>
          <a:off x="9639300" y="16759468"/>
          <a:ext cx="838200" cy="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128818</xdr:rowOff>
    </xdr:from>
    <xdr:to>
      <xdr:col>50</xdr:col>
      <xdr:colOff>114300</xdr:colOff>
      <xdr:row>97</xdr:row>
      <xdr:rowOff>148825</xdr:rowOff>
    </xdr:to>
    <xdr:cxnSp macro="">
      <xdr:nvCxnSpPr>
        <xdr:cNvPr id="465" name="直線コネクタ 464"/>
        <xdr:cNvCxnSpPr/>
      </xdr:nvCxnSpPr>
      <xdr:spPr>
        <a:xfrm flipV="1">
          <a:off x="8750300" y="16759468"/>
          <a:ext cx="8890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6" name="フローチャート: 判断 465"/>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44316</xdr:rowOff>
    </xdr:from>
    <xdr:ext cx="534377" cy="259045"/>
    <xdr:sp macro="" textlink="">
      <xdr:nvSpPr>
        <xdr:cNvPr id="467" name="テキスト ボックス 466"/>
        <xdr:cNvSpPr txBox="1"/>
      </xdr:nvSpPr>
      <xdr:spPr>
        <a:xfrm>
          <a:off x="9372111" y="168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97</xdr:row>
      <xdr:rowOff>160375</xdr:rowOff>
    </xdr:to>
    <xdr:cxnSp macro="">
      <xdr:nvCxnSpPr>
        <xdr:cNvPr id="468" name="直線コネクタ 467"/>
        <xdr:cNvCxnSpPr/>
      </xdr:nvCxnSpPr>
      <xdr:spPr>
        <a:xfrm flipV="1">
          <a:off x="7861300" y="16779475"/>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33005</xdr:rowOff>
    </xdr:from>
    <xdr:ext cx="534377" cy="259045"/>
    <xdr:sp macro="" textlink="">
      <xdr:nvSpPr>
        <xdr:cNvPr id="470" name="テキスト ボックス 469"/>
        <xdr:cNvSpPr txBox="1"/>
      </xdr:nvSpPr>
      <xdr:spPr>
        <a:xfrm>
          <a:off x="848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101304</xdr:rowOff>
    </xdr:from>
    <xdr:to>
      <xdr:col>41</xdr:col>
      <xdr:colOff>50800</xdr:colOff>
      <xdr:row>97</xdr:row>
      <xdr:rowOff>160375</xdr:rowOff>
    </xdr:to>
    <xdr:cxnSp macro="">
      <xdr:nvCxnSpPr>
        <xdr:cNvPr id="471" name="直線コネクタ 470"/>
        <xdr:cNvCxnSpPr/>
      </xdr:nvCxnSpPr>
      <xdr:spPr>
        <a:xfrm>
          <a:off x="6972300" y="16731954"/>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44476</xdr:rowOff>
    </xdr:from>
    <xdr:ext cx="534377" cy="259045"/>
    <xdr:sp macro="" textlink="">
      <xdr:nvSpPr>
        <xdr:cNvPr id="473" name="テキスト ボックス 472"/>
        <xdr:cNvSpPr txBox="1"/>
      </xdr:nvSpPr>
      <xdr:spPr>
        <a:xfrm>
          <a:off x="7594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45500</xdr:rowOff>
    </xdr:from>
    <xdr:ext cx="534377" cy="259045"/>
    <xdr:sp macro="" textlink="">
      <xdr:nvSpPr>
        <xdr:cNvPr id="475" name="テキスト ボックス 474"/>
        <xdr:cNvSpPr txBox="1"/>
      </xdr:nvSpPr>
      <xdr:spPr>
        <a:xfrm>
          <a:off x="6705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159249</xdr:rowOff>
    </xdr:from>
    <xdr:to>
      <xdr:col>55</xdr:col>
      <xdr:colOff>50800</xdr:colOff>
      <xdr:row>98</xdr:row>
      <xdr:rowOff>89399</xdr:rowOff>
    </xdr:to>
    <xdr:sp macro="" textlink="">
      <xdr:nvSpPr>
        <xdr:cNvPr id="481" name="楕円 480"/>
        <xdr:cNvSpPr/>
      </xdr:nvSpPr>
      <xdr:spPr>
        <a:xfrm>
          <a:off x="10426700" y="167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78018</xdr:rowOff>
    </xdr:from>
    <xdr:to>
      <xdr:col>50</xdr:col>
      <xdr:colOff>165100</xdr:colOff>
      <xdr:row>98</xdr:row>
      <xdr:rowOff>8168</xdr:rowOff>
    </xdr:to>
    <xdr:sp macro="" textlink="">
      <xdr:nvSpPr>
        <xdr:cNvPr id="483" name="楕円 482"/>
        <xdr:cNvSpPr/>
      </xdr:nvSpPr>
      <xdr:spPr>
        <a:xfrm>
          <a:off x="9588500" y="167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24695</xdr:rowOff>
    </xdr:from>
    <xdr:ext cx="534377" cy="259045"/>
    <xdr:sp macro="" textlink="">
      <xdr:nvSpPr>
        <xdr:cNvPr id="484" name="テキスト ボックス 483"/>
        <xdr:cNvSpPr txBox="1"/>
      </xdr:nvSpPr>
      <xdr:spPr>
        <a:xfrm>
          <a:off x="9372111" y="164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98025</xdr:rowOff>
    </xdr:from>
    <xdr:to>
      <xdr:col>46</xdr:col>
      <xdr:colOff>38100</xdr:colOff>
      <xdr:row>98</xdr:row>
      <xdr:rowOff>28175</xdr:rowOff>
    </xdr:to>
    <xdr:sp macro="" textlink="">
      <xdr:nvSpPr>
        <xdr:cNvPr id="485" name="楕円 484"/>
        <xdr:cNvSpPr/>
      </xdr:nvSpPr>
      <xdr:spPr>
        <a:xfrm>
          <a:off x="8699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44702</xdr:rowOff>
    </xdr:from>
    <xdr:ext cx="534377" cy="259045"/>
    <xdr:sp macro="" textlink="">
      <xdr:nvSpPr>
        <xdr:cNvPr id="486" name="テキスト ボックス 485"/>
        <xdr:cNvSpPr txBox="1"/>
      </xdr:nvSpPr>
      <xdr:spPr>
        <a:xfrm>
          <a:off x="8483111" y="165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109575</xdr:rowOff>
    </xdr:from>
    <xdr:to>
      <xdr:col>41</xdr:col>
      <xdr:colOff>101600</xdr:colOff>
      <xdr:row>98</xdr:row>
      <xdr:rowOff>39725</xdr:rowOff>
    </xdr:to>
    <xdr:sp macro="" textlink="">
      <xdr:nvSpPr>
        <xdr:cNvPr id="487" name="楕円 486"/>
        <xdr:cNvSpPr/>
      </xdr:nvSpPr>
      <xdr:spPr>
        <a:xfrm>
          <a:off x="7810500" y="167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56252</xdr:rowOff>
    </xdr:from>
    <xdr:ext cx="534377" cy="259045"/>
    <xdr:sp macro="" textlink="">
      <xdr:nvSpPr>
        <xdr:cNvPr id="488" name="テキスト ボックス 487"/>
        <xdr:cNvSpPr txBox="1"/>
      </xdr:nvSpPr>
      <xdr:spPr>
        <a:xfrm>
          <a:off x="7594111" y="165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50504</xdr:rowOff>
    </xdr:from>
    <xdr:to>
      <xdr:col>36</xdr:col>
      <xdr:colOff>165100</xdr:colOff>
      <xdr:row>97</xdr:row>
      <xdr:rowOff>152104</xdr:rowOff>
    </xdr:to>
    <xdr:sp macro="" textlink="">
      <xdr:nvSpPr>
        <xdr:cNvPr id="489" name="楕円 488"/>
        <xdr:cNvSpPr/>
      </xdr:nvSpPr>
      <xdr:spPr>
        <a:xfrm>
          <a:off x="6921500" y="166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168631</xdr:rowOff>
    </xdr:from>
    <xdr:ext cx="534377" cy="259045"/>
    <xdr:sp macro="" textlink="">
      <xdr:nvSpPr>
        <xdr:cNvPr id="490" name="テキスト ボックス 489"/>
        <xdr:cNvSpPr txBox="1"/>
      </xdr:nvSpPr>
      <xdr:spPr>
        <a:xfrm>
          <a:off x="6705111" y="164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159995</xdr:rowOff>
    </xdr:from>
    <xdr:to>
      <xdr:col>85</xdr:col>
      <xdr:colOff>127000</xdr:colOff>
      <xdr:row>39</xdr:row>
      <xdr:rowOff>44450</xdr:rowOff>
    </xdr:to>
    <xdr:cxnSp macro="">
      <xdr:nvCxnSpPr>
        <xdr:cNvPr id="519" name="直線コネクタ 518"/>
        <xdr:cNvCxnSpPr/>
      </xdr:nvCxnSpPr>
      <xdr:spPr>
        <a:xfrm flipV="1">
          <a:off x="15481300" y="6675095"/>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0"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23" name="フローチャート: 判断 522"/>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4" name="テキスト ボックス 523"/>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6" name="フローチャート: 判断 525"/>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7" name="テキスト ボックス 526"/>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9" name="フローチャート: 判断 528"/>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30" name="テキスト ボックス 529"/>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31" name="フローチャート: 判断 530"/>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32" name="テキスト ボックス 531"/>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109195</xdr:rowOff>
    </xdr:from>
    <xdr:to>
      <xdr:col>85</xdr:col>
      <xdr:colOff>177800</xdr:colOff>
      <xdr:row>39</xdr:row>
      <xdr:rowOff>39345</xdr:rowOff>
    </xdr:to>
    <xdr:sp macro="" textlink="">
      <xdr:nvSpPr>
        <xdr:cNvPr id="538" name="楕円 537"/>
        <xdr:cNvSpPr/>
      </xdr:nvSpPr>
      <xdr:spPr>
        <a:xfrm>
          <a:off x="16268700" y="6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68571</xdr:rowOff>
    </xdr:from>
    <xdr:ext cx="469744" cy="259045"/>
    <xdr:sp macro="" textlink="">
      <xdr:nvSpPr>
        <xdr:cNvPr id="539" name="災害復旧事業費該当値テキスト"/>
        <xdr:cNvSpPr txBox="1"/>
      </xdr:nvSpPr>
      <xdr:spPr>
        <a:xfrm>
          <a:off x="16370300"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136663</xdr:rowOff>
    </xdr:from>
    <xdr:to>
      <xdr:col>85</xdr:col>
      <xdr:colOff>127000</xdr:colOff>
      <xdr:row>78</xdr:row>
      <xdr:rowOff>141774</xdr:rowOff>
    </xdr:to>
    <xdr:cxnSp macro="">
      <xdr:nvCxnSpPr>
        <xdr:cNvPr id="627" name="直線コネクタ 626"/>
        <xdr:cNvCxnSpPr/>
      </xdr:nvCxnSpPr>
      <xdr:spPr>
        <a:xfrm flipV="1">
          <a:off x="15481300" y="13509763"/>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134931</xdr:rowOff>
    </xdr:from>
    <xdr:to>
      <xdr:col>81</xdr:col>
      <xdr:colOff>50800</xdr:colOff>
      <xdr:row>78</xdr:row>
      <xdr:rowOff>141774</xdr:rowOff>
    </xdr:to>
    <xdr:cxnSp macro="">
      <xdr:nvCxnSpPr>
        <xdr:cNvPr id="630" name="直線コネクタ 629"/>
        <xdr:cNvCxnSpPr/>
      </xdr:nvCxnSpPr>
      <xdr:spPr>
        <a:xfrm>
          <a:off x="14592300" y="13508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31" name="フローチャート: 判断 630"/>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32" name="テキスト ボックス 631"/>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121265</xdr:rowOff>
    </xdr:from>
    <xdr:to>
      <xdr:col>76</xdr:col>
      <xdr:colOff>114300</xdr:colOff>
      <xdr:row>78</xdr:row>
      <xdr:rowOff>134931</xdr:rowOff>
    </xdr:to>
    <xdr:cxnSp macro="">
      <xdr:nvCxnSpPr>
        <xdr:cNvPr id="633" name="直線コネクタ 632"/>
        <xdr:cNvCxnSpPr/>
      </xdr:nvCxnSpPr>
      <xdr:spPr>
        <a:xfrm>
          <a:off x="13703300" y="13494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4" name="フローチャート: 判断 633"/>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5" name="テキスト ボックス 634"/>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109460</xdr:rowOff>
    </xdr:from>
    <xdr:to>
      <xdr:col>71</xdr:col>
      <xdr:colOff>177800</xdr:colOff>
      <xdr:row>78</xdr:row>
      <xdr:rowOff>121265</xdr:rowOff>
    </xdr:to>
    <xdr:cxnSp macro="">
      <xdr:nvCxnSpPr>
        <xdr:cNvPr id="636" name="直線コネクタ 635"/>
        <xdr:cNvCxnSpPr/>
      </xdr:nvCxnSpPr>
      <xdr:spPr>
        <a:xfrm>
          <a:off x="12814300" y="13482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7" name="フローチャート: 判断 636"/>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8" name="テキスト ボックス 637"/>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9" name="フローチャート: 判断 638"/>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40" name="テキスト ボックス 639"/>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85863</xdr:rowOff>
    </xdr:from>
    <xdr:to>
      <xdr:col>85</xdr:col>
      <xdr:colOff>177800</xdr:colOff>
      <xdr:row>79</xdr:row>
      <xdr:rowOff>16013</xdr:rowOff>
    </xdr:to>
    <xdr:sp macro="" textlink="">
      <xdr:nvSpPr>
        <xdr:cNvPr id="646" name="楕円 645"/>
        <xdr:cNvSpPr/>
      </xdr:nvSpPr>
      <xdr:spPr>
        <a:xfrm>
          <a:off x="162687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xdr:rowOff>
    </xdr:from>
    <xdr:ext cx="469744" cy="259045"/>
    <xdr:sp macro="" textlink="">
      <xdr:nvSpPr>
        <xdr:cNvPr id="647" name="公債費該当値テキスト"/>
        <xdr:cNvSpPr txBox="1"/>
      </xdr:nvSpPr>
      <xdr:spPr>
        <a:xfrm>
          <a:off x="16370300" y="1337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90974</xdr:rowOff>
    </xdr:from>
    <xdr:to>
      <xdr:col>81</xdr:col>
      <xdr:colOff>101600</xdr:colOff>
      <xdr:row>79</xdr:row>
      <xdr:rowOff>21124</xdr:rowOff>
    </xdr:to>
    <xdr:sp macro="" textlink="">
      <xdr:nvSpPr>
        <xdr:cNvPr id="648" name="楕円 647"/>
        <xdr:cNvSpPr/>
      </xdr:nvSpPr>
      <xdr:spPr>
        <a:xfrm>
          <a:off x="15430500" y="134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12251</xdr:rowOff>
    </xdr:from>
    <xdr:ext cx="469744" cy="259045"/>
    <xdr:sp macro="" textlink="">
      <xdr:nvSpPr>
        <xdr:cNvPr id="649" name="テキスト ボックス 648"/>
        <xdr:cNvSpPr txBox="1"/>
      </xdr:nvSpPr>
      <xdr:spPr>
        <a:xfrm>
          <a:off x="15246428" y="13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84131</xdr:rowOff>
    </xdr:from>
    <xdr:to>
      <xdr:col>76</xdr:col>
      <xdr:colOff>165100</xdr:colOff>
      <xdr:row>79</xdr:row>
      <xdr:rowOff>14281</xdr:rowOff>
    </xdr:to>
    <xdr:sp macro="" textlink="">
      <xdr:nvSpPr>
        <xdr:cNvPr id="650" name="楕円 649"/>
        <xdr:cNvSpPr/>
      </xdr:nvSpPr>
      <xdr:spPr>
        <a:xfrm>
          <a:off x="14541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5408</xdr:rowOff>
    </xdr:from>
    <xdr:ext cx="469744" cy="259045"/>
    <xdr:sp macro="" textlink="">
      <xdr:nvSpPr>
        <xdr:cNvPr id="651" name="テキスト ボックス 650"/>
        <xdr:cNvSpPr txBox="1"/>
      </xdr:nvSpPr>
      <xdr:spPr>
        <a:xfrm>
          <a:off x="14357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70465</xdr:rowOff>
    </xdr:from>
    <xdr:to>
      <xdr:col>72</xdr:col>
      <xdr:colOff>38100</xdr:colOff>
      <xdr:row>79</xdr:row>
      <xdr:rowOff>615</xdr:rowOff>
    </xdr:to>
    <xdr:sp macro="" textlink="">
      <xdr:nvSpPr>
        <xdr:cNvPr id="652" name="楕円 651"/>
        <xdr:cNvSpPr/>
      </xdr:nvSpPr>
      <xdr:spPr>
        <a:xfrm>
          <a:off x="13652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163192</xdr:rowOff>
    </xdr:from>
    <xdr:ext cx="469744" cy="259045"/>
    <xdr:sp macro="" textlink="">
      <xdr:nvSpPr>
        <xdr:cNvPr id="653" name="テキスト ボックス 652"/>
        <xdr:cNvSpPr txBox="1"/>
      </xdr:nvSpPr>
      <xdr:spPr>
        <a:xfrm>
          <a:off x="13468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58660</xdr:rowOff>
    </xdr:from>
    <xdr:to>
      <xdr:col>67</xdr:col>
      <xdr:colOff>101600</xdr:colOff>
      <xdr:row>78</xdr:row>
      <xdr:rowOff>160260</xdr:rowOff>
    </xdr:to>
    <xdr:sp macro="" textlink="">
      <xdr:nvSpPr>
        <xdr:cNvPr id="654" name="楕円 653"/>
        <xdr:cNvSpPr/>
      </xdr:nvSpPr>
      <xdr:spPr>
        <a:xfrm>
          <a:off x="12763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151387</xdr:rowOff>
    </xdr:from>
    <xdr:ext cx="469744" cy="259045"/>
    <xdr:sp macro="" textlink="">
      <xdr:nvSpPr>
        <xdr:cNvPr id="655" name="テキスト ボックス 654"/>
        <xdr:cNvSpPr txBox="1"/>
      </xdr:nvSpPr>
      <xdr:spPr>
        <a:xfrm>
          <a:off x="12579428" y="135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122417</xdr:rowOff>
    </xdr:from>
    <xdr:to>
      <xdr:col>85</xdr:col>
      <xdr:colOff>127000</xdr:colOff>
      <xdr:row>98</xdr:row>
      <xdr:rowOff>161669</xdr:rowOff>
    </xdr:to>
    <xdr:cxnSp macro="">
      <xdr:nvCxnSpPr>
        <xdr:cNvPr id="684" name="直線コネクタ 683"/>
        <xdr:cNvCxnSpPr/>
      </xdr:nvCxnSpPr>
      <xdr:spPr>
        <a:xfrm>
          <a:off x="15481300" y="16924517"/>
          <a:ext cx="8382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122417</xdr:rowOff>
    </xdr:from>
    <xdr:to>
      <xdr:col>81</xdr:col>
      <xdr:colOff>50800</xdr:colOff>
      <xdr:row>98</xdr:row>
      <xdr:rowOff>170980</xdr:rowOff>
    </xdr:to>
    <xdr:cxnSp macro="">
      <xdr:nvCxnSpPr>
        <xdr:cNvPr id="687" name="直線コネクタ 686"/>
        <xdr:cNvCxnSpPr/>
      </xdr:nvCxnSpPr>
      <xdr:spPr>
        <a:xfrm flipV="1">
          <a:off x="14592300" y="16924517"/>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8" name="フローチャート: 判断 687"/>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9" name="テキスト ボックス 688"/>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85209</xdr:rowOff>
    </xdr:from>
    <xdr:to>
      <xdr:col>76</xdr:col>
      <xdr:colOff>114300</xdr:colOff>
      <xdr:row>98</xdr:row>
      <xdr:rowOff>170980</xdr:rowOff>
    </xdr:to>
    <xdr:cxnSp macro="">
      <xdr:nvCxnSpPr>
        <xdr:cNvPr id="690" name="直線コネクタ 689"/>
        <xdr:cNvCxnSpPr/>
      </xdr:nvCxnSpPr>
      <xdr:spPr>
        <a:xfrm>
          <a:off x="13703300" y="16887309"/>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91" name="フローチャート: 判断 690"/>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92" name="テキスト ボックス 691"/>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85209</xdr:rowOff>
    </xdr:from>
    <xdr:to>
      <xdr:col>71</xdr:col>
      <xdr:colOff>177800</xdr:colOff>
      <xdr:row>98</xdr:row>
      <xdr:rowOff>158460</xdr:rowOff>
    </xdr:to>
    <xdr:cxnSp macro="">
      <xdr:nvCxnSpPr>
        <xdr:cNvPr id="693" name="直線コネクタ 692"/>
        <xdr:cNvCxnSpPr/>
      </xdr:nvCxnSpPr>
      <xdr:spPr>
        <a:xfrm flipV="1">
          <a:off x="12814300" y="16887309"/>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4" name="フローチャート: 判断 693"/>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146189</xdr:rowOff>
    </xdr:from>
    <xdr:ext cx="534377" cy="259045"/>
    <xdr:sp macro="" textlink="">
      <xdr:nvSpPr>
        <xdr:cNvPr id="695" name="テキスト ボックス 694"/>
        <xdr:cNvSpPr txBox="1"/>
      </xdr:nvSpPr>
      <xdr:spPr>
        <a:xfrm>
          <a:off x="13436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6" name="フローチャート: 判断 695"/>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168561</xdr:rowOff>
    </xdr:from>
    <xdr:ext cx="534377" cy="259045"/>
    <xdr:sp macro="" textlink="">
      <xdr:nvSpPr>
        <xdr:cNvPr id="697" name="テキスト ボックス 696"/>
        <xdr:cNvSpPr txBox="1"/>
      </xdr:nvSpPr>
      <xdr:spPr>
        <a:xfrm>
          <a:off x="12547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110869</xdr:rowOff>
    </xdr:from>
    <xdr:to>
      <xdr:col>85</xdr:col>
      <xdr:colOff>177800</xdr:colOff>
      <xdr:row>99</xdr:row>
      <xdr:rowOff>41019</xdr:rowOff>
    </xdr:to>
    <xdr:sp macro="" textlink="">
      <xdr:nvSpPr>
        <xdr:cNvPr id="703" name="楕円 702"/>
        <xdr:cNvSpPr/>
      </xdr:nvSpPr>
      <xdr:spPr>
        <a:xfrm>
          <a:off x="16268700" y="16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25796</xdr:rowOff>
    </xdr:from>
    <xdr:ext cx="469744" cy="259045"/>
    <xdr:sp macro="" textlink="">
      <xdr:nvSpPr>
        <xdr:cNvPr id="704" name="積立金該当値テキスト"/>
        <xdr:cNvSpPr txBox="1"/>
      </xdr:nvSpPr>
      <xdr:spPr>
        <a:xfrm>
          <a:off x="16370300" y="168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71617</xdr:rowOff>
    </xdr:from>
    <xdr:to>
      <xdr:col>81</xdr:col>
      <xdr:colOff>101600</xdr:colOff>
      <xdr:row>99</xdr:row>
      <xdr:rowOff>1767</xdr:rowOff>
    </xdr:to>
    <xdr:sp macro="" textlink="">
      <xdr:nvSpPr>
        <xdr:cNvPr id="705" name="楕円 704"/>
        <xdr:cNvSpPr/>
      </xdr:nvSpPr>
      <xdr:spPr>
        <a:xfrm>
          <a:off x="15430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164344</xdr:rowOff>
    </xdr:from>
    <xdr:ext cx="534377" cy="259045"/>
    <xdr:sp macro="" textlink="">
      <xdr:nvSpPr>
        <xdr:cNvPr id="706" name="テキスト ボックス 705"/>
        <xdr:cNvSpPr txBox="1"/>
      </xdr:nvSpPr>
      <xdr:spPr>
        <a:xfrm>
          <a:off x="15214111" y="16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120180</xdr:rowOff>
    </xdr:from>
    <xdr:to>
      <xdr:col>76</xdr:col>
      <xdr:colOff>165100</xdr:colOff>
      <xdr:row>99</xdr:row>
      <xdr:rowOff>50330</xdr:rowOff>
    </xdr:to>
    <xdr:sp macro="" textlink="">
      <xdr:nvSpPr>
        <xdr:cNvPr id="707" name="楕円 706"/>
        <xdr:cNvSpPr/>
      </xdr:nvSpPr>
      <xdr:spPr>
        <a:xfrm>
          <a:off x="14541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41457</xdr:rowOff>
    </xdr:from>
    <xdr:ext cx="469744" cy="259045"/>
    <xdr:sp macro="" textlink="">
      <xdr:nvSpPr>
        <xdr:cNvPr id="708" name="テキスト ボックス 707"/>
        <xdr:cNvSpPr txBox="1"/>
      </xdr:nvSpPr>
      <xdr:spPr>
        <a:xfrm>
          <a:off x="14357428" y="170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34409</xdr:rowOff>
    </xdr:from>
    <xdr:to>
      <xdr:col>72</xdr:col>
      <xdr:colOff>38100</xdr:colOff>
      <xdr:row>98</xdr:row>
      <xdr:rowOff>136009</xdr:rowOff>
    </xdr:to>
    <xdr:sp macro="" textlink="">
      <xdr:nvSpPr>
        <xdr:cNvPr id="709" name="楕円 708"/>
        <xdr:cNvSpPr/>
      </xdr:nvSpPr>
      <xdr:spPr>
        <a:xfrm>
          <a:off x="13652500" y="168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127136</xdr:rowOff>
    </xdr:from>
    <xdr:ext cx="534377" cy="259045"/>
    <xdr:sp macro="" textlink="">
      <xdr:nvSpPr>
        <xdr:cNvPr id="710" name="テキスト ボックス 709"/>
        <xdr:cNvSpPr txBox="1"/>
      </xdr:nvSpPr>
      <xdr:spPr>
        <a:xfrm>
          <a:off x="13436111" y="169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107660</xdr:rowOff>
    </xdr:from>
    <xdr:to>
      <xdr:col>67</xdr:col>
      <xdr:colOff>101600</xdr:colOff>
      <xdr:row>99</xdr:row>
      <xdr:rowOff>37810</xdr:rowOff>
    </xdr:to>
    <xdr:sp macro="" textlink="">
      <xdr:nvSpPr>
        <xdr:cNvPr id="711" name="楕円 710"/>
        <xdr:cNvSpPr/>
      </xdr:nvSpPr>
      <xdr:spPr>
        <a:xfrm>
          <a:off x="12763500" y="16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28937</xdr:rowOff>
    </xdr:from>
    <xdr:ext cx="469744" cy="259045"/>
    <xdr:sp macro="" textlink="">
      <xdr:nvSpPr>
        <xdr:cNvPr id="712" name="テキスト ボックス 711"/>
        <xdr:cNvSpPr txBox="1"/>
      </xdr:nvSpPr>
      <xdr:spPr>
        <a:xfrm>
          <a:off x="12579428" y="170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7874</xdr:rowOff>
    </xdr:from>
    <xdr:to>
      <xdr:col>116</xdr:col>
      <xdr:colOff>63500</xdr:colOff>
      <xdr:row>39</xdr:row>
      <xdr:rowOff>98878</xdr:rowOff>
    </xdr:to>
    <xdr:cxnSp macro="">
      <xdr:nvCxnSpPr>
        <xdr:cNvPr id="743" name="直線コネクタ 742"/>
        <xdr:cNvCxnSpPr/>
      </xdr:nvCxnSpPr>
      <xdr:spPr>
        <a:xfrm>
          <a:off x="21323300" y="6351524"/>
          <a:ext cx="838200" cy="4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7874</xdr:rowOff>
    </xdr:from>
    <xdr:to>
      <xdr:col>111</xdr:col>
      <xdr:colOff>177800</xdr:colOff>
      <xdr:row>39</xdr:row>
      <xdr:rowOff>98878</xdr:rowOff>
    </xdr:to>
    <xdr:cxnSp macro="">
      <xdr:nvCxnSpPr>
        <xdr:cNvPr id="746" name="直線コネクタ 745"/>
        <xdr:cNvCxnSpPr/>
      </xdr:nvCxnSpPr>
      <xdr:spPr>
        <a:xfrm flipV="1">
          <a:off x="20434300" y="6351524"/>
          <a:ext cx="889000" cy="4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7" name="フローチャート: 判断 746"/>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8" name="テキスト ボックス 747"/>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0" name="フローチャート: 判断 749"/>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24256</xdr:rowOff>
    </xdr:from>
    <xdr:ext cx="469744" cy="259045"/>
    <xdr:sp macro="" textlink="">
      <xdr:nvSpPr>
        <xdr:cNvPr id="751" name="テキスト ボックス 750"/>
        <xdr:cNvSpPr txBox="1"/>
      </xdr:nvSpPr>
      <xdr:spPr>
        <a:xfrm>
          <a:off x="20199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96375</xdr:rowOff>
    </xdr:from>
    <xdr:to>
      <xdr:col>102</xdr:col>
      <xdr:colOff>114300</xdr:colOff>
      <xdr:row>39</xdr:row>
      <xdr:rowOff>98878</xdr:rowOff>
    </xdr:to>
    <xdr:cxnSp macro="">
      <xdr:nvCxnSpPr>
        <xdr:cNvPr id="752" name="直線コネクタ 751"/>
        <xdr:cNvCxnSpPr/>
      </xdr:nvCxnSpPr>
      <xdr:spPr>
        <a:xfrm>
          <a:off x="18656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3" name="フローチャート: 判断 752"/>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4" name="テキスト ボックス 753"/>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5" name="フローチャート: 判断 754"/>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6" name="テキスト ボックス 755"/>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128524</xdr:rowOff>
    </xdr:from>
    <xdr:to>
      <xdr:col>112</xdr:col>
      <xdr:colOff>38100</xdr:colOff>
      <xdr:row>37</xdr:row>
      <xdr:rowOff>58674</xdr:rowOff>
    </xdr:to>
    <xdr:sp macro="" textlink="">
      <xdr:nvSpPr>
        <xdr:cNvPr id="764" name="楕円 763"/>
        <xdr:cNvSpPr/>
      </xdr:nvSpPr>
      <xdr:spPr>
        <a:xfrm>
          <a:off x="21272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75201</xdr:rowOff>
    </xdr:from>
    <xdr:ext cx="469744" cy="259045"/>
    <xdr:sp macro="" textlink="">
      <xdr:nvSpPr>
        <xdr:cNvPr id="765" name="テキスト ボックス 764"/>
        <xdr:cNvSpPr txBox="1"/>
      </xdr:nvSpPr>
      <xdr:spPr>
        <a:xfrm>
          <a:off x="21088428"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45575</xdr:rowOff>
    </xdr:from>
    <xdr:to>
      <xdr:col>98</xdr:col>
      <xdr:colOff>38100</xdr:colOff>
      <xdr:row>39</xdr:row>
      <xdr:rowOff>147175</xdr:rowOff>
    </xdr:to>
    <xdr:sp macro="" textlink="">
      <xdr:nvSpPr>
        <xdr:cNvPr id="770" name="楕円 769"/>
        <xdr:cNvSpPr/>
      </xdr:nvSpPr>
      <xdr:spPr>
        <a:xfrm>
          <a:off x="18605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138302</xdr:rowOff>
    </xdr:from>
    <xdr:ext cx="313932" cy="259045"/>
    <xdr:sp macro="" textlink="">
      <xdr:nvSpPr>
        <xdr:cNvPr id="771" name="テキスト ボックス 770"/>
        <xdr:cNvSpPr txBox="1"/>
      </xdr:nvSpPr>
      <xdr:spPr>
        <a:xfrm>
          <a:off x="18499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4" name="フローチャート: 判断 803"/>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5" name="テキスト ボックス 804"/>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7" name="フローチャート: 判断 806"/>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8" name="テキスト ボックス 807"/>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10" name="フローチャート: 判断 809"/>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11" name="テキスト ボックス 810"/>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12" name="フローチャート: 判断 811"/>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13" name="テキスト ボックス 812"/>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79178</xdr:rowOff>
    </xdr:from>
    <xdr:to>
      <xdr:col>116</xdr:col>
      <xdr:colOff>63500</xdr:colOff>
      <xdr:row>78</xdr:row>
      <xdr:rowOff>98267</xdr:rowOff>
    </xdr:to>
    <xdr:cxnSp macro="">
      <xdr:nvCxnSpPr>
        <xdr:cNvPr id="858" name="直線コネクタ 857"/>
        <xdr:cNvCxnSpPr/>
      </xdr:nvCxnSpPr>
      <xdr:spPr>
        <a:xfrm flipV="1">
          <a:off x="21323300" y="13452278"/>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98267</xdr:rowOff>
    </xdr:from>
    <xdr:to>
      <xdr:col>111</xdr:col>
      <xdr:colOff>177800</xdr:colOff>
      <xdr:row>78</xdr:row>
      <xdr:rowOff>117639</xdr:rowOff>
    </xdr:to>
    <xdr:cxnSp macro="">
      <xdr:nvCxnSpPr>
        <xdr:cNvPr id="861" name="直線コネクタ 860"/>
        <xdr:cNvCxnSpPr/>
      </xdr:nvCxnSpPr>
      <xdr:spPr>
        <a:xfrm flipV="1">
          <a:off x="20434300" y="13471367"/>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62" name="フローチャート: 判断 861"/>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100499</xdr:rowOff>
    </xdr:from>
    <xdr:ext cx="534377" cy="259045"/>
    <xdr:sp macro="" textlink="">
      <xdr:nvSpPr>
        <xdr:cNvPr id="863" name="テキスト ボックス 862"/>
        <xdr:cNvSpPr txBox="1"/>
      </xdr:nvSpPr>
      <xdr:spPr>
        <a:xfrm>
          <a:off x="21056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117639</xdr:rowOff>
    </xdr:from>
    <xdr:to>
      <xdr:col>107</xdr:col>
      <xdr:colOff>50800</xdr:colOff>
      <xdr:row>78</xdr:row>
      <xdr:rowOff>121565</xdr:rowOff>
    </xdr:to>
    <xdr:cxnSp macro="">
      <xdr:nvCxnSpPr>
        <xdr:cNvPr id="864" name="直線コネクタ 863"/>
        <xdr:cNvCxnSpPr/>
      </xdr:nvCxnSpPr>
      <xdr:spPr>
        <a:xfrm flipV="1">
          <a:off x="19545300" y="13490739"/>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5" name="フローチャート: 判断 864"/>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1078</xdr:rowOff>
    </xdr:from>
    <xdr:ext cx="534377" cy="259045"/>
    <xdr:sp macro="" textlink="">
      <xdr:nvSpPr>
        <xdr:cNvPr id="866" name="テキスト ボックス 865"/>
        <xdr:cNvSpPr txBox="1"/>
      </xdr:nvSpPr>
      <xdr:spPr>
        <a:xfrm>
          <a:off x="20167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96438</xdr:rowOff>
    </xdr:from>
    <xdr:to>
      <xdr:col>102</xdr:col>
      <xdr:colOff>114300</xdr:colOff>
      <xdr:row>78</xdr:row>
      <xdr:rowOff>121565</xdr:rowOff>
    </xdr:to>
    <xdr:cxnSp macro="">
      <xdr:nvCxnSpPr>
        <xdr:cNvPr id="867" name="直線コネクタ 866"/>
        <xdr:cNvCxnSpPr/>
      </xdr:nvCxnSpPr>
      <xdr:spPr>
        <a:xfrm>
          <a:off x="18656300" y="13298088"/>
          <a:ext cx="8890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8" name="フローチャート: 判断 867"/>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127664</xdr:rowOff>
    </xdr:from>
    <xdr:ext cx="534377" cy="259045"/>
    <xdr:sp macro="" textlink="">
      <xdr:nvSpPr>
        <xdr:cNvPr id="869" name="テキスト ボックス 868"/>
        <xdr:cNvSpPr txBox="1"/>
      </xdr:nvSpPr>
      <xdr:spPr>
        <a:xfrm>
          <a:off x="19278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0" name="フローチャート: 判断 869"/>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121283</xdr:rowOff>
    </xdr:from>
    <xdr:ext cx="534377" cy="259045"/>
    <xdr:sp macro="" textlink="">
      <xdr:nvSpPr>
        <xdr:cNvPr id="871" name="テキスト ボックス 870"/>
        <xdr:cNvSpPr txBox="1"/>
      </xdr:nvSpPr>
      <xdr:spPr>
        <a:xfrm>
          <a:off x="18389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28378</xdr:rowOff>
    </xdr:from>
    <xdr:to>
      <xdr:col>116</xdr:col>
      <xdr:colOff>114300</xdr:colOff>
      <xdr:row>78</xdr:row>
      <xdr:rowOff>129978</xdr:rowOff>
    </xdr:to>
    <xdr:sp macro="" textlink="">
      <xdr:nvSpPr>
        <xdr:cNvPr id="877" name="楕円 876"/>
        <xdr:cNvSpPr/>
      </xdr:nvSpPr>
      <xdr:spPr>
        <a:xfrm>
          <a:off x="22110700" y="13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114755</xdr:rowOff>
    </xdr:from>
    <xdr:ext cx="534377" cy="259045"/>
    <xdr:sp macro="" textlink="">
      <xdr:nvSpPr>
        <xdr:cNvPr id="878" name="繰出金該当値テキスト"/>
        <xdr:cNvSpPr txBox="1"/>
      </xdr:nvSpPr>
      <xdr:spPr>
        <a:xfrm>
          <a:off x="22212300" y="13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47467</xdr:rowOff>
    </xdr:from>
    <xdr:to>
      <xdr:col>112</xdr:col>
      <xdr:colOff>38100</xdr:colOff>
      <xdr:row>78</xdr:row>
      <xdr:rowOff>149067</xdr:rowOff>
    </xdr:to>
    <xdr:sp macro="" textlink="">
      <xdr:nvSpPr>
        <xdr:cNvPr id="879" name="楕円 878"/>
        <xdr:cNvSpPr/>
      </xdr:nvSpPr>
      <xdr:spPr>
        <a:xfrm>
          <a:off x="21272500" y="134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140194</xdr:rowOff>
    </xdr:from>
    <xdr:ext cx="534377" cy="259045"/>
    <xdr:sp macro="" textlink="">
      <xdr:nvSpPr>
        <xdr:cNvPr id="880" name="テキスト ボックス 879"/>
        <xdr:cNvSpPr txBox="1"/>
      </xdr:nvSpPr>
      <xdr:spPr>
        <a:xfrm>
          <a:off x="21056111" y="135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66839</xdr:rowOff>
    </xdr:from>
    <xdr:to>
      <xdr:col>107</xdr:col>
      <xdr:colOff>101600</xdr:colOff>
      <xdr:row>78</xdr:row>
      <xdr:rowOff>168439</xdr:rowOff>
    </xdr:to>
    <xdr:sp macro="" textlink="">
      <xdr:nvSpPr>
        <xdr:cNvPr id="881" name="楕円 880"/>
        <xdr:cNvSpPr/>
      </xdr:nvSpPr>
      <xdr:spPr>
        <a:xfrm>
          <a:off x="20383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159566</xdr:rowOff>
    </xdr:from>
    <xdr:ext cx="534377" cy="259045"/>
    <xdr:sp macro="" textlink="">
      <xdr:nvSpPr>
        <xdr:cNvPr id="882" name="テキスト ボックス 881"/>
        <xdr:cNvSpPr txBox="1"/>
      </xdr:nvSpPr>
      <xdr:spPr>
        <a:xfrm>
          <a:off x="20167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70765</xdr:rowOff>
    </xdr:from>
    <xdr:to>
      <xdr:col>102</xdr:col>
      <xdr:colOff>165100</xdr:colOff>
      <xdr:row>79</xdr:row>
      <xdr:rowOff>915</xdr:rowOff>
    </xdr:to>
    <xdr:sp macro="" textlink="">
      <xdr:nvSpPr>
        <xdr:cNvPr id="883" name="楕円 882"/>
        <xdr:cNvSpPr/>
      </xdr:nvSpPr>
      <xdr:spPr>
        <a:xfrm>
          <a:off x="19494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163492</xdr:rowOff>
    </xdr:from>
    <xdr:ext cx="534377" cy="259045"/>
    <xdr:sp macro="" textlink="">
      <xdr:nvSpPr>
        <xdr:cNvPr id="884" name="テキスト ボックス 883"/>
        <xdr:cNvSpPr txBox="1"/>
      </xdr:nvSpPr>
      <xdr:spPr>
        <a:xfrm>
          <a:off x="19278111" y="135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45638</xdr:rowOff>
    </xdr:from>
    <xdr:to>
      <xdr:col>98</xdr:col>
      <xdr:colOff>38100</xdr:colOff>
      <xdr:row>77</xdr:row>
      <xdr:rowOff>147238</xdr:rowOff>
    </xdr:to>
    <xdr:sp macro="" textlink="">
      <xdr:nvSpPr>
        <xdr:cNvPr id="885" name="楕円 884"/>
        <xdr:cNvSpPr/>
      </xdr:nvSpPr>
      <xdr:spPr>
        <a:xfrm>
          <a:off x="18605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138365</xdr:rowOff>
    </xdr:from>
    <xdr:ext cx="534377" cy="259045"/>
    <xdr:sp macro="" textlink="">
      <xdr:nvSpPr>
        <xdr:cNvPr id="886" name="テキスト ボックス 885"/>
        <xdr:cNvSpPr txBox="1"/>
      </xdr:nvSpPr>
      <xdr:spPr>
        <a:xfrm>
          <a:off x="18389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２年度に会計年度任用職員制度の導入に伴い大幅に増加しており、令和３年度にも町立幼稚園こども園化により会計年度任用職員が増加したことから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物件費は、近年、こども交流センターや放課後児童会、防災センターなど新たな施設の整備が行われ、その運営管理に係る経費の発生などにより増加傾向にあり、類似団体平均と比較して高い状況となっている。令和３年度についても、新型コロナウイルスワクチン接種事業の実施により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法適）化したことに伴い、下水道事業会計繰出金を補助費等として計上したことによる増加している。令和３年度については、新型コロナウイルス感染症対策に係る事業者等への補助事業の終了などにより減少したものの、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普通建設事業費は、新たに整備を進めている鮎壺公園整備事業に係る用地取得等に伴う事業費の増などにより増加していたが、令和３年度については、桃沢野外活動センターの大規模改修事業の完了など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43,463
43,027
26.63
17,886,982
17,337,515
482,118
9,793,106
2,530,888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162179</xdr:rowOff>
    </xdr:from>
    <xdr:to>
      <xdr:col>24</xdr:col>
      <xdr:colOff>63500</xdr:colOff>
      <xdr:row>37</xdr:row>
      <xdr:rowOff>92456</xdr:rowOff>
    </xdr:to>
    <xdr:cxnSp macro="">
      <xdr:nvCxnSpPr>
        <xdr:cNvPr id="61" name="直線コネクタ 60"/>
        <xdr:cNvCxnSpPr/>
      </xdr:nvCxnSpPr>
      <xdr:spPr>
        <a:xfrm>
          <a:off x="3797300" y="5991479"/>
          <a:ext cx="838200" cy="4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162179</xdr:rowOff>
    </xdr:from>
    <xdr:to>
      <xdr:col>19</xdr:col>
      <xdr:colOff>177800</xdr:colOff>
      <xdr:row>37</xdr:row>
      <xdr:rowOff>39116</xdr:rowOff>
    </xdr:to>
    <xdr:cxnSp macro="">
      <xdr:nvCxnSpPr>
        <xdr:cNvPr id="64" name="直線コネクタ 63"/>
        <xdr:cNvCxnSpPr/>
      </xdr:nvCxnSpPr>
      <xdr:spPr>
        <a:xfrm flipV="1">
          <a:off x="2908300" y="5991479"/>
          <a:ext cx="8890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170942</xdr:rowOff>
    </xdr:from>
    <xdr:to>
      <xdr:col>15</xdr:col>
      <xdr:colOff>50800</xdr:colOff>
      <xdr:row>37</xdr:row>
      <xdr:rowOff>39116</xdr:rowOff>
    </xdr:to>
    <xdr:cxnSp macro="">
      <xdr:nvCxnSpPr>
        <xdr:cNvPr id="67" name="直線コネクタ 66"/>
        <xdr:cNvCxnSpPr/>
      </xdr:nvCxnSpPr>
      <xdr:spPr>
        <a:xfrm>
          <a:off x="2019300" y="63431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170942</xdr:rowOff>
    </xdr:from>
    <xdr:to>
      <xdr:col>10</xdr:col>
      <xdr:colOff>114300</xdr:colOff>
      <xdr:row>37</xdr:row>
      <xdr:rowOff>26162</xdr:rowOff>
    </xdr:to>
    <xdr:cxnSp macro="">
      <xdr:nvCxnSpPr>
        <xdr:cNvPr id="70" name="直線コネクタ 69"/>
        <xdr:cNvCxnSpPr/>
      </xdr:nvCxnSpPr>
      <xdr:spPr>
        <a:xfrm flipV="1">
          <a:off x="1130300" y="63431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41656</xdr:rowOff>
    </xdr:from>
    <xdr:to>
      <xdr:col>24</xdr:col>
      <xdr:colOff>114300</xdr:colOff>
      <xdr:row>37</xdr:row>
      <xdr:rowOff>143256</xdr:rowOff>
    </xdr:to>
    <xdr:sp macro="" textlink="">
      <xdr:nvSpPr>
        <xdr:cNvPr id="80" name="楕円 79"/>
        <xdr:cNvSpPr/>
      </xdr:nvSpPr>
      <xdr:spPr>
        <a:xfrm>
          <a:off x="4584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128033</xdr:rowOff>
    </xdr:from>
    <xdr:ext cx="469744" cy="259045"/>
    <xdr:sp macro="" textlink="">
      <xdr:nvSpPr>
        <xdr:cNvPr id="81" name="議会費該当値テキスト"/>
        <xdr:cNvSpPr txBox="1"/>
      </xdr:nvSpPr>
      <xdr:spPr>
        <a:xfrm>
          <a:off x="4686300" y="63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111379</xdr:rowOff>
    </xdr:from>
    <xdr:to>
      <xdr:col>20</xdr:col>
      <xdr:colOff>38100</xdr:colOff>
      <xdr:row>35</xdr:row>
      <xdr:rowOff>41529</xdr:rowOff>
    </xdr:to>
    <xdr:sp macro="" textlink="">
      <xdr:nvSpPr>
        <xdr:cNvPr id="82" name="楕円 81"/>
        <xdr:cNvSpPr/>
      </xdr:nvSpPr>
      <xdr:spPr>
        <a:xfrm>
          <a:off x="3746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58056</xdr:rowOff>
    </xdr:from>
    <xdr:ext cx="469744" cy="259045"/>
    <xdr:sp macro="" textlink="">
      <xdr:nvSpPr>
        <xdr:cNvPr id="83" name="テキスト ボックス 82"/>
        <xdr:cNvSpPr txBox="1"/>
      </xdr:nvSpPr>
      <xdr:spPr>
        <a:xfrm>
          <a:off x="3562428"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159766</xdr:rowOff>
    </xdr:from>
    <xdr:to>
      <xdr:col>15</xdr:col>
      <xdr:colOff>101600</xdr:colOff>
      <xdr:row>37</xdr:row>
      <xdr:rowOff>89916</xdr:rowOff>
    </xdr:to>
    <xdr:sp macro="" textlink="">
      <xdr:nvSpPr>
        <xdr:cNvPr id="84" name="楕円 83"/>
        <xdr:cNvSpPr/>
      </xdr:nvSpPr>
      <xdr:spPr>
        <a:xfrm>
          <a:off x="2857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81043</xdr:rowOff>
    </xdr:from>
    <xdr:ext cx="469744" cy="259045"/>
    <xdr:sp macro="" textlink="">
      <xdr:nvSpPr>
        <xdr:cNvPr id="85" name="テキスト ボックス 84"/>
        <xdr:cNvSpPr txBox="1"/>
      </xdr:nvSpPr>
      <xdr:spPr>
        <a:xfrm>
          <a:off x="2673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120142</xdr:rowOff>
    </xdr:from>
    <xdr:to>
      <xdr:col>10</xdr:col>
      <xdr:colOff>165100</xdr:colOff>
      <xdr:row>37</xdr:row>
      <xdr:rowOff>50292</xdr:rowOff>
    </xdr:to>
    <xdr:sp macro="" textlink="">
      <xdr:nvSpPr>
        <xdr:cNvPr id="86" name="楕円 85"/>
        <xdr:cNvSpPr/>
      </xdr:nvSpPr>
      <xdr:spPr>
        <a:xfrm>
          <a:off x="1968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41419</xdr:rowOff>
    </xdr:from>
    <xdr:ext cx="469744" cy="259045"/>
    <xdr:sp macro="" textlink="">
      <xdr:nvSpPr>
        <xdr:cNvPr id="87" name="テキスト ボックス 86"/>
        <xdr:cNvSpPr txBox="1"/>
      </xdr:nvSpPr>
      <xdr:spPr>
        <a:xfrm>
          <a:off x="1784428"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88" name="楕円 87"/>
        <xdr:cNvSpPr/>
      </xdr:nvSpPr>
      <xdr:spPr>
        <a:xfrm>
          <a:off x="1079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89" name="テキスト ボックス 88"/>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11665</xdr:rowOff>
    </xdr:from>
    <xdr:to>
      <xdr:col>24</xdr:col>
      <xdr:colOff>63500</xdr:colOff>
      <xdr:row>58</xdr:row>
      <xdr:rowOff>59572</xdr:rowOff>
    </xdr:to>
    <xdr:cxnSp macro="">
      <xdr:nvCxnSpPr>
        <xdr:cNvPr id="118" name="直線コネクタ 117"/>
        <xdr:cNvCxnSpPr/>
      </xdr:nvCxnSpPr>
      <xdr:spPr>
        <a:xfrm>
          <a:off x="3797300" y="9612865"/>
          <a:ext cx="838200" cy="3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11665</xdr:rowOff>
    </xdr:from>
    <xdr:to>
      <xdr:col>19</xdr:col>
      <xdr:colOff>177800</xdr:colOff>
      <xdr:row>58</xdr:row>
      <xdr:rowOff>76732</xdr:rowOff>
    </xdr:to>
    <xdr:cxnSp macro="">
      <xdr:nvCxnSpPr>
        <xdr:cNvPr id="121" name="直線コネクタ 120"/>
        <xdr:cNvCxnSpPr/>
      </xdr:nvCxnSpPr>
      <xdr:spPr>
        <a:xfrm flipV="1">
          <a:off x="2908300" y="9612865"/>
          <a:ext cx="889000" cy="40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24840</xdr:rowOff>
    </xdr:from>
    <xdr:to>
      <xdr:col>15</xdr:col>
      <xdr:colOff>50800</xdr:colOff>
      <xdr:row>58</xdr:row>
      <xdr:rowOff>76732</xdr:rowOff>
    </xdr:to>
    <xdr:cxnSp macro="">
      <xdr:nvCxnSpPr>
        <xdr:cNvPr id="124" name="直線コネクタ 123"/>
        <xdr:cNvCxnSpPr/>
      </xdr:nvCxnSpPr>
      <xdr:spPr>
        <a:xfrm>
          <a:off x="2019300" y="9968940"/>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24840</xdr:rowOff>
    </xdr:from>
    <xdr:to>
      <xdr:col>10</xdr:col>
      <xdr:colOff>114300</xdr:colOff>
      <xdr:row>58</xdr:row>
      <xdr:rowOff>32384</xdr:rowOff>
    </xdr:to>
    <xdr:cxnSp macro="">
      <xdr:nvCxnSpPr>
        <xdr:cNvPr id="127" name="直線コネクタ 126"/>
        <xdr:cNvCxnSpPr/>
      </xdr:nvCxnSpPr>
      <xdr:spPr>
        <a:xfrm flipV="1">
          <a:off x="1130300" y="996894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8772</xdr:rowOff>
    </xdr:from>
    <xdr:to>
      <xdr:col>24</xdr:col>
      <xdr:colOff>114300</xdr:colOff>
      <xdr:row>58</xdr:row>
      <xdr:rowOff>110372</xdr:rowOff>
    </xdr:to>
    <xdr:sp macro="" textlink="">
      <xdr:nvSpPr>
        <xdr:cNvPr id="137" name="楕円 136"/>
        <xdr:cNvSpPr/>
      </xdr:nvSpPr>
      <xdr:spPr>
        <a:xfrm>
          <a:off x="4584700" y="99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95149</xdr:rowOff>
    </xdr:from>
    <xdr:ext cx="534377" cy="259045"/>
    <xdr:sp macro="" textlink="">
      <xdr:nvSpPr>
        <xdr:cNvPr id="138" name="総務費該当値テキスト"/>
        <xdr:cNvSpPr txBox="1"/>
      </xdr:nvSpPr>
      <xdr:spPr>
        <a:xfrm>
          <a:off x="4686300" y="98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132315</xdr:rowOff>
    </xdr:from>
    <xdr:to>
      <xdr:col>20</xdr:col>
      <xdr:colOff>38100</xdr:colOff>
      <xdr:row>56</xdr:row>
      <xdr:rowOff>62465</xdr:rowOff>
    </xdr:to>
    <xdr:sp macro="" textlink="">
      <xdr:nvSpPr>
        <xdr:cNvPr id="139" name="楕円 138"/>
        <xdr:cNvSpPr/>
      </xdr:nvSpPr>
      <xdr:spPr>
        <a:xfrm>
          <a:off x="3746500" y="95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53592</xdr:rowOff>
    </xdr:from>
    <xdr:ext cx="599010" cy="259045"/>
    <xdr:sp macro="" textlink="">
      <xdr:nvSpPr>
        <xdr:cNvPr id="140" name="テキスト ボックス 139"/>
        <xdr:cNvSpPr txBox="1"/>
      </xdr:nvSpPr>
      <xdr:spPr>
        <a:xfrm>
          <a:off x="3497795" y="965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25932</xdr:rowOff>
    </xdr:from>
    <xdr:to>
      <xdr:col>15</xdr:col>
      <xdr:colOff>101600</xdr:colOff>
      <xdr:row>58</xdr:row>
      <xdr:rowOff>127532</xdr:rowOff>
    </xdr:to>
    <xdr:sp macro="" textlink="">
      <xdr:nvSpPr>
        <xdr:cNvPr id="141" name="楕円 140"/>
        <xdr:cNvSpPr/>
      </xdr:nvSpPr>
      <xdr:spPr>
        <a:xfrm>
          <a:off x="2857500" y="99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118659</xdr:rowOff>
    </xdr:from>
    <xdr:ext cx="534377" cy="259045"/>
    <xdr:sp macro="" textlink="">
      <xdr:nvSpPr>
        <xdr:cNvPr id="142" name="テキスト ボックス 141"/>
        <xdr:cNvSpPr txBox="1"/>
      </xdr:nvSpPr>
      <xdr:spPr>
        <a:xfrm>
          <a:off x="2641111" y="100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145490</xdr:rowOff>
    </xdr:from>
    <xdr:to>
      <xdr:col>10</xdr:col>
      <xdr:colOff>165100</xdr:colOff>
      <xdr:row>58</xdr:row>
      <xdr:rowOff>75640</xdr:rowOff>
    </xdr:to>
    <xdr:sp macro="" textlink="">
      <xdr:nvSpPr>
        <xdr:cNvPr id="143" name="楕円 142"/>
        <xdr:cNvSpPr/>
      </xdr:nvSpPr>
      <xdr:spPr>
        <a:xfrm>
          <a:off x="1968500" y="99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66767</xdr:rowOff>
    </xdr:from>
    <xdr:ext cx="534377" cy="259045"/>
    <xdr:sp macro="" textlink="">
      <xdr:nvSpPr>
        <xdr:cNvPr id="144" name="テキスト ボックス 143"/>
        <xdr:cNvSpPr txBox="1"/>
      </xdr:nvSpPr>
      <xdr:spPr>
        <a:xfrm>
          <a:off x="1752111" y="100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153034</xdr:rowOff>
    </xdr:from>
    <xdr:to>
      <xdr:col>6</xdr:col>
      <xdr:colOff>38100</xdr:colOff>
      <xdr:row>58</xdr:row>
      <xdr:rowOff>83184</xdr:rowOff>
    </xdr:to>
    <xdr:sp macro="" textlink="">
      <xdr:nvSpPr>
        <xdr:cNvPr id="145" name="楕円 144"/>
        <xdr:cNvSpPr/>
      </xdr:nvSpPr>
      <xdr:spPr>
        <a:xfrm>
          <a:off x="1079500" y="99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74311</xdr:rowOff>
    </xdr:from>
    <xdr:ext cx="534377" cy="259045"/>
    <xdr:sp macro="" textlink="">
      <xdr:nvSpPr>
        <xdr:cNvPr id="146" name="テキスト ボックス 145"/>
        <xdr:cNvSpPr txBox="1"/>
      </xdr:nvSpPr>
      <xdr:spPr>
        <a:xfrm>
          <a:off x="863111" y="100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108854</xdr:rowOff>
    </xdr:from>
    <xdr:to>
      <xdr:col>24</xdr:col>
      <xdr:colOff>63500</xdr:colOff>
      <xdr:row>77</xdr:row>
      <xdr:rowOff>141179</xdr:rowOff>
    </xdr:to>
    <xdr:cxnSp macro="">
      <xdr:nvCxnSpPr>
        <xdr:cNvPr id="176" name="直線コネクタ 175"/>
        <xdr:cNvCxnSpPr/>
      </xdr:nvCxnSpPr>
      <xdr:spPr>
        <a:xfrm flipV="1">
          <a:off x="3797300" y="13139054"/>
          <a:ext cx="838200" cy="20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141179</xdr:rowOff>
    </xdr:from>
    <xdr:to>
      <xdr:col>19</xdr:col>
      <xdr:colOff>177800</xdr:colOff>
      <xdr:row>78</xdr:row>
      <xdr:rowOff>43368</xdr:rowOff>
    </xdr:to>
    <xdr:cxnSp macro="">
      <xdr:nvCxnSpPr>
        <xdr:cNvPr id="179" name="直線コネクタ 178"/>
        <xdr:cNvCxnSpPr/>
      </xdr:nvCxnSpPr>
      <xdr:spPr>
        <a:xfrm flipV="1">
          <a:off x="2908300" y="13342829"/>
          <a:ext cx="889000" cy="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30807</xdr:rowOff>
    </xdr:from>
    <xdr:ext cx="599010" cy="259045"/>
    <xdr:sp macro="" textlink="">
      <xdr:nvSpPr>
        <xdr:cNvPr id="181" name="テキスト ボックス 180"/>
        <xdr:cNvSpPr txBox="1"/>
      </xdr:nvSpPr>
      <xdr:spPr>
        <a:xfrm>
          <a:off x="3497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43368</xdr:rowOff>
    </xdr:from>
    <xdr:to>
      <xdr:col>15</xdr:col>
      <xdr:colOff>50800</xdr:colOff>
      <xdr:row>78</xdr:row>
      <xdr:rowOff>49296</xdr:rowOff>
    </xdr:to>
    <xdr:cxnSp macro="">
      <xdr:nvCxnSpPr>
        <xdr:cNvPr id="182" name="直線コネクタ 181"/>
        <xdr:cNvCxnSpPr/>
      </xdr:nvCxnSpPr>
      <xdr:spPr>
        <a:xfrm flipV="1">
          <a:off x="2019300" y="1341646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55908</xdr:rowOff>
    </xdr:from>
    <xdr:ext cx="599010" cy="259045"/>
    <xdr:sp macro="" textlink="">
      <xdr:nvSpPr>
        <xdr:cNvPr id="184" name="テキスト ボックス 183"/>
        <xdr:cNvSpPr txBox="1"/>
      </xdr:nvSpPr>
      <xdr:spPr>
        <a:xfrm>
          <a:off x="2608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49296</xdr:rowOff>
    </xdr:from>
    <xdr:to>
      <xdr:col>10</xdr:col>
      <xdr:colOff>114300</xdr:colOff>
      <xdr:row>78</xdr:row>
      <xdr:rowOff>50874</xdr:rowOff>
    </xdr:to>
    <xdr:cxnSp macro="">
      <xdr:nvCxnSpPr>
        <xdr:cNvPr id="185" name="直線コネクタ 184"/>
        <xdr:cNvCxnSpPr/>
      </xdr:nvCxnSpPr>
      <xdr:spPr>
        <a:xfrm flipV="1">
          <a:off x="1130300" y="13422396"/>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58054</xdr:rowOff>
    </xdr:from>
    <xdr:to>
      <xdr:col>24</xdr:col>
      <xdr:colOff>114300</xdr:colOff>
      <xdr:row>76</xdr:row>
      <xdr:rowOff>159654</xdr:rowOff>
    </xdr:to>
    <xdr:sp macro="" textlink="">
      <xdr:nvSpPr>
        <xdr:cNvPr id="195" name="楕円 194"/>
        <xdr:cNvSpPr/>
      </xdr:nvSpPr>
      <xdr:spPr>
        <a:xfrm>
          <a:off x="4584700" y="13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36481</xdr:rowOff>
    </xdr:from>
    <xdr:ext cx="599010" cy="259045"/>
    <xdr:sp macro="" textlink="">
      <xdr:nvSpPr>
        <xdr:cNvPr id="196" name="民生費該当値テキスト"/>
        <xdr:cNvSpPr txBox="1"/>
      </xdr:nvSpPr>
      <xdr:spPr>
        <a:xfrm>
          <a:off x="4686300" y="130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90379</xdr:rowOff>
    </xdr:from>
    <xdr:to>
      <xdr:col>20</xdr:col>
      <xdr:colOff>38100</xdr:colOff>
      <xdr:row>78</xdr:row>
      <xdr:rowOff>20529</xdr:rowOff>
    </xdr:to>
    <xdr:sp macro="" textlink="">
      <xdr:nvSpPr>
        <xdr:cNvPr id="197" name="楕円 196"/>
        <xdr:cNvSpPr/>
      </xdr:nvSpPr>
      <xdr:spPr>
        <a:xfrm>
          <a:off x="3746500" y="132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11656</xdr:rowOff>
    </xdr:from>
    <xdr:ext cx="599010" cy="259045"/>
    <xdr:sp macro="" textlink="">
      <xdr:nvSpPr>
        <xdr:cNvPr id="198" name="テキスト ボックス 197"/>
        <xdr:cNvSpPr txBox="1"/>
      </xdr:nvSpPr>
      <xdr:spPr>
        <a:xfrm>
          <a:off x="3497795" y="1338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164018</xdr:rowOff>
    </xdr:from>
    <xdr:to>
      <xdr:col>15</xdr:col>
      <xdr:colOff>101600</xdr:colOff>
      <xdr:row>78</xdr:row>
      <xdr:rowOff>94168</xdr:rowOff>
    </xdr:to>
    <xdr:sp macro="" textlink="">
      <xdr:nvSpPr>
        <xdr:cNvPr id="199" name="楕円 198"/>
        <xdr:cNvSpPr/>
      </xdr:nvSpPr>
      <xdr:spPr>
        <a:xfrm>
          <a:off x="2857500" y="13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85295</xdr:rowOff>
    </xdr:from>
    <xdr:ext cx="599010" cy="259045"/>
    <xdr:sp macro="" textlink="">
      <xdr:nvSpPr>
        <xdr:cNvPr id="200" name="テキスト ボックス 199"/>
        <xdr:cNvSpPr txBox="1"/>
      </xdr:nvSpPr>
      <xdr:spPr>
        <a:xfrm>
          <a:off x="2608795" y="134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169946</xdr:rowOff>
    </xdr:from>
    <xdr:to>
      <xdr:col>10</xdr:col>
      <xdr:colOff>165100</xdr:colOff>
      <xdr:row>78</xdr:row>
      <xdr:rowOff>100096</xdr:rowOff>
    </xdr:to>
    <xdr:sp macro="" textlink="">
      <xdr:nvSpPr>
        <xdr:cNvPr id="201" name="楕円 200"/>
        <xdr:cNvSpPr/>
      </xdr:nvSpPr>
      <xdr:spPr>
        <a:xfrm>
          <a:off x="1968500" y="133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91223</xdr:rowOff>
    </xdr:from>
    <xdr:ext cx="599010" cy="259045"/>
    <xdr:sp macro="" textlink="">
      <xdr:nvSpPr>
        <xdr:cNvPr id="202" name="テキスト ボックス 201"/>
        <xdr:cNvSpPr txBox="1"/>
      </xdr:nvSpPr>
      <xdr:spPr>
        <a:xfrm>
          <a:off x="1719795" y="134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xdr:rowOff>
    </xdr:from>
    <xdr:to>
      <xdr:col>6</xdr:col>
      <xdr:colOff>38100</xdr:colOff>
      <xdr:row>78</xdr:row>
      <xdr:rowOff>101674</xdr:rowOff>
    </xdr:to>
    <xdr:sp macro="" textlink="">
      <xdr:nvSpPr>
        <xdr:cNvPr id="203" name="楕円 202"/>
        <xdr:cNvSpPr/>
      </xdr:nvSpPr>
      <xdr:spPr>
        <a:xfrm>
          <a:off x="1079500" y="133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92801</xdr:rowOff>
    </xdr:from>
    <xdr:ext cx="599010" cy="259045"/>
    <xdr:sp macro="" textlink="">
      <xdr:nvSpPr>
        <xdr:cNvPr id="204" name="テキスト ボックス 203"/>
        <xdr:cNvSpPr txBox="1"/>
      </xdr:nvSpPr>
      <xdr:spPr>
        <a:xfrm>
          <a:off x="830795" y="134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58727</xdr:rowOff>
    </xdr:from>
    <xdr:to>
      <xdr:col>24</xdr:col>
      <xdr:colOff>63500</xdr:colOff>
      <xdr:row>96</xdr:row>
      <xdr:rowOff>4319</xdr:rowOff>
    </xdr:to>
    <xdr:cxnSp macro="">
      <xdr:nvCxnSpPr>
        <xdr:cNvPr id="236" name="直線コネクタ 235"/>
        <xdr:cNvCxnSpPr/>
      </xdr:nvCxnSpPr>
      <xdr:spPr>
        <a:xfrm>
          <a:off x="3797300" y="16346477"/>
          <a:ext cx="8382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58727</xdr:rowOff>
    </xdr:from>
    <xdr:to>
      <xdr:col>19</xdr:col>
      <xdr:colOff>177800</xdr:colOff>
      <xdr:row>96</xdr:row>
      <xdr:rowOff>89229</xdr:rowOff>
    </xdr:to>
    <xdr:cxnSp macro="">
      <xdr:nvCxnSpPr>
        <xdr:cNvPr id="239" name="直線コネクタ 238"/>
        <xdr:cNvCxnSpPr/>
      </xdr:nvCxnSpPr>
      <xdr:spPr>
        <a:xfrm flipV="1">
          <a:off x="2908300" y="16346477"/>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29444</xdr:rowOff>
    </xdr:from>
    <xdr:ext cx="534377" cy="259045"/>
    <xdr:sp macro="" textlink="">
      <xdr:nvSpPr>
        <xdr:cNvPr id="241" name="テキスト ボックス 240"/>
        <xdr:cNvSpPr txBox="1"/>
      </xdr:nvSpPr>
      <xdr:spPr>
        <a:xfrm>
          <a:off x="3530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89229</xdr:rowOff>
    </xdr:from>
    <xdr:to>
      <xdr:col>15</xdr:col>
      <xdr:colOff>50800</xdr:colOff>
      <xdr:row>97</xdr:row>
      <xdr:rowOff>47949</xdr:rowOff>
    </xdr:to>
    <xdr:cxnSp macro="">
      <xdr:nvCxnSpPr>
        <xdr:cNvPr id="242" name="直線コネクタ 241"/>
        <xdr:cNvCxnSpPr/>
      </xdr:nvCxnSpPr>
      <xdr:spPr>
        <a:xfrm flipV="1">
          <a:off x="2019300" y="16548429"/>
          <a:ext cx="889000" cy="1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4" name="テキスト ボックス 243"/>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47949</xdr:rowOff>
    </xdr:from>
    <xdr:to>
      <xdr:col>10</xdr:col>
      <xdr:colOff>114300</xdr:colOff>
      <xdr:row>97</xdr:row>
      <xdr:rowOff>109165</xdr:rowOff>
    </xdr:to>
    <xdr:cxnSp macro="">
      <xdr:nvCxnSpPr>
        <xdr:cNvPr id="245" name="直線コネクタ 244"/>
        <xdr:cNvCxnSpPr/>
      </xdr:nvCxnSpPr>
      <xdr:spPr>
        <a:xfrm flipV="1">
          <a:off x="1130300" y="16678599"/>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7" name="テキスト ボックス 246"/>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9" name="テキスト ボックス 248"/>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124969</xdr:rowOff>
    </xdr:from>
    <xdr:to>
      <xdr:col>24</xdr:col>
      <xdr:colOff>114300</xdr:colOff>
      <xdr:row>96</xdr:row>
      <xdr:rowOff>55119</xdr:rowOff>
    </xdr:to>
    <xdr:sp macro="" textlink="">
      <xdr:nvSpPr>
        <xdr:cNvPr id="255" name="楕円 254"/>
        <xdr:cNvSpPr/>
      </xdr:nvSpPr>
      <xdr:spPr>
        <a:xfrm>
          <a:off x="4584700" y="1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147846</xdr:rowOff>
    </xdr:from>
    <xdr:ext cx="534377" cy="259045"/>
    <xdr:sp macro="" textlink="">
      <xdr:nvSpPr>
        <xdr:cNvPr id="256" name="衛生費該当値テキスト"/>
        <xdr:cNvSpPr txBox="1"/>
      </xdr:nvSpPr>
      <xdr:spPr>
        <a:xfrm>
          <a:off x="4686300" y="162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7927</xdr:rowOff>
    </xdr:from>
    <xdr:to>
      <xdr:col>20</xdr:col>
      <xdr:colOff>38100</xdr:colOff>
      <xdr:row>95</xdr:row>
      <xdr:rowOff>109527</xdr:rowOff>
    </xdr:to>
    <xdr:sp macro="" textlink="">
      <xdr:nvSpPr>
        <xdr:cNvPr id="257" name="楕円 256"/>
        <xdr:cNvSpPr/>
      </xdr:nvSpPr>
      <xdr:spPr>
        <a:xfrm>
          <a:off x="3746500" y="162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126054</xdr:rowOff>
    </xdr:from>
    <xdr:ext cx="534377" cy="259045"/>
    <xdr:sp macro="" textlink="">
      <xdr:nvSpPr>
        <xdr:cNvPr id="258" name="テキスト ボックス 257"/>
        <xdr:cNvSpPr txBox="1"/>
      </xdr:nvSpPr>
      <xdr:spPr>
        <a:xfrm>
          <a:off x="3530111" y="160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38429</xdr:rowOff>
    </xdr:from>
    <xdr:to>
      <xdr:col>15</xdr:col>
      <xdr:colOff>101600</xdr:colOff>
      <xdr:row>96</xdr:row>
      <xdr:rowOff>140029</xdr:rowOff>
    </xdr:to>
    <xdr:sp macro="" textlink="">
      <xdr:nvSpPr>
        <xdr:cNvPr id="259" name="楕円 258"/>
        <xdr:cNvSpPr/>
      </xdr:nvSpPr>
      <xdr:spPr>
        <a:xfrm>
          <a:off x="2857500" y="16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156556</xdr:rowOff>
    </xdr:from>
    <xdr:ext cx="534377" cy="259045"/>
    <xdr:sp macro="" textlink="">
      <xdr:nvSpPr>
        <xdr:cNvPr id="260" name="テキスト ボックス 259"/>
        <xdr:cNvSpPr txBox="1"/>
      </xdr:nvSpPr>
      <xdr:spPr>
        <a:xfrm>
          <a:off x="2641111" y="162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168599</xdr:rowOff>
    </xdr:from>
    <xdr:to>
      <xdr:col>10</xdr:col>
      <xdr:colOff>165100</xdr:colOff>
      <xdr:row>97</xdr:row>
      <xdr:rowOff>98749</xdr:rowOff>
    </xdr:to>
    <xdr:sp macro="" textlink="">
      <xdr:nvSpPr>
        <xdr:cNvPr id="261" name="楕円 260"/>
        <xdr:cNvSpPr/>
      </xdr:nvSpPr>
      <xdr:spPr>
        <a:xfrm>
          <a:off x="1968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115276</xdr:rowOff>
    </xdr:from>
    <xdr:ext cx="534377" cy="259045"/>
    <xdr:sp macro="" textlink="">
      <xdr:nvSpPr>
        <xdr:cNvPr id="262" name="テキスト ボックス 261"/>
        <xdr:cNvSpPr txBox="1"/>
      </xdr:nvSpPr>
      <xdr:spPr>
        <a:xfrm>
          <a:off x="1752111" y="164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58365</xdr:rowOff>
    </xdr:from>
    <xdr:to>
      <xdr:col>6</xdr:col>
      <xdr:colOff>38100</xdr:colOff>
      <xdr:row>97</xdr:row>
      <xdr:rowOff>159965</xdr:rowOff>
    </xdr:to>
    <xdr:sp macro="" textlink="">
      <xdr:nvSpPr>
        <xdr:cNvPr id="263" name="楕円 262"/>
        <xdr:cNvSpPr/>
      </xdr:nvSpPr>
      <xdr:spPr>
        <a:xfrm>
          <a:off x="1079500" y="16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5042</xdr:rowOff>
    </xdr:from>
    <xdr:ext cx="534377" cy="259045"/>
    <xdr:sp macro="" textlink="">
      <xdr:nvSpPr>
        <xdr:cNvPr id="264" name="テキスト ボックス 263"/>
        <xdr:cNvSpPr txBox="1"/>
      </xdr:nvSpPr>
      <xdr:spPr>
        <a:xfrm>
          <a:off x="863111" y="16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143945</xdr:rowOff>
    </xdr:from>
    <xdr:to>
      <xdr:col>55</xdr:col>
      <xdr:colOff>0</xdr:colOff>
      <xdr:row>37</xdr:row>
      <xdr:rowOff>162560</xdr:rowOff>
    </xdr:to>
    <xdr:cxnSp macro="">
      <xdr:nvCxnSpPr>
        <xdr:cNvPr id="295" name="直線コネクタ 294"/>
        <xdr:cNvCxnSpPr/>
      </xdr:nvCxnSpPr>
      <xdr:spPr>
        <a:xfrm flipV="1">
          <a:off x="9639300" y="6487595"/>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162560</xdr:rowOff>
    </xdr:from>
    <xdr:to>
      <xdr:col>50</xdr:col>
      <xdr:colOff>114300</xdr:colOff>
      <xdr:row>38</xdr:row>
      <xdr:rowOff>1234</xdr:rowOff>
    </xdr:to>
    <xdr:cxnSp macro="">
      <xdr:nvCxnSpPr>
        <xdr:cNvPr id="298" name="直線コネクタ 297"/>
        <xdr:cNvCxnSpPr/>
      </xdr:nvCxnSpPr>
      <xdr:spPr>
        <a:xfrm flipV="1">
          <a:off x="8750300" y="650621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82349</xdr:rowOff>
    </xdr:from>
    <xdr:ext cx="378565" cy="259045"/>
    <xdr:sp macro="" textlink="">
      <xdr:nvSpPr>
        <xdr:cNvPr id="300" name="テキスト ボックス 299"/>
        <xdr:cNvSpPr txBox="1"/>
      </xdr:nvSpPr>
      <xdr:spPr>
        <a:xfrm>
          <a:off x="9450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1234</xdr:rowOff>
    </xdr:from>
    <xdr:to>
      <xdr:col>45</xdr:col>
      <xdr:colOff>177800</xdr:colOff>
      <xdr:row>38</xdr:row>
      <xdr:rowOff>21481</xdr:rowOff>
    </xdr:to>
    <xdr:cxnSp macro="">
      <xdr:nvCxnSpPr>
        <xdr:cNvPr id="301" name="直線コネクタ 300"/>
        <xdr:cNvCxnSpPr/>
      </xdr:nvCxnSpPr>
      <xdr:spPr>
        <a:xfrm flipV="1">
          <a:off x="7861300" y="651633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52631</xdr:rowOff>
    </xdr:from>
    <xdr:ext cx="378565" cy="259045"/>
    <xdr:sp macro="" textlink="">
      <xdr:nvSpPr>
        <xdr:cNvPr id="303" name="テキスト ボックス 302"/>
        <xdr:cNvSpPr txBox="1"/>
      </xdr:nvSpPr>
      <xdr:spPr>
        <a:xfrm>
          <a:off x="8561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21481</xdr:rowOff>
    </xdr:from>
    <xdr:to>
      <xdr:col>41</xdr:col>
      <xdr:colOff>50800</xdr:colOff>
      <xdr:row>38</xdr:row>
      <xdr:rowOff>43688</xdr:rowOff>
    </xdr:to>
    <xdr:cxnSp macro="">
      <xdr:nvCxnSpPr>
        <xdr:cNvPr id="304" name="直線コネクタ 303"/>
        <xdr:cNvCxnSpPr/>
      </xdr:nvCxnSpPr>
      <xdr:spPr>
        <a:xfrm flipV="1">
          <a:off x="6972300" y="653658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68960</xdr:rowOff>
    </xdr:from>
    <xdr:ext cx="378565" cy="259045"/>
    <xdr:sp macro="" textlink="">
      <xdr:nvSpPr>
        <xdr:cNvPr id="306" name="テキスト ボックス 305"/>
        <xdr:cNvSpPr txBox="1"/>
      </xdr:nvSpPr>
      <xdr:spPr>
        <a:xfrm>
          <a:off x="7672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08" name="テキスト ボックス 307"/>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93145</xdr:rowOff>
    </xdr:from>
    <xdr:to>
      <xdr:col>55</xdr:col>
      <xdr:colOff>50800</xdr:colOff>
      <xdr:row>38</xdr:row>
      <xdr:rowOff>23295</xdr:rowOff>
    </xdr:to>
    <xdr:sp macro="" textlink="">
      <xdr:nvSpPr>
        <xdr:cNvPr id="314" name="楕円 313"/>
        <xdr:cNvSpPr/>
      </xdr:nvSpPr>
      <xdr:spPr>
        <a:xfrm>
          <a:off x="104267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116022</xdr:rowOff>
    </xdr:from>
    <xdr:ext cx="378565" cy="259045"/>
    <xdr:sp macro="" textlink="">
      <xdr:nvSpPr>
        <xdr:cNvPr id="315" name="労働費該当値テキスト"/>
        <xdr:cNvSpPr txBox="1"/>
      </xdr:nvSpPr>
      <xdr:spPr>
        <a:xfrm>
          <a:off x="10528300" y="628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111760</xdr:rowOff>
    </xdr:from>
    <xdr:to>
      <xdr:col>50</xdr:col>
      <xdr:colOff>165100</xdr:colOff>
      <xdr:row>38</xdr:row>
      <xdr:rowOff>41910</xdr:rowOff>
    </xdr:to>
    <xdr:sp macro="" textlink="">
      <xdr:nvSpPr>
        <xdr:cNvPr id="316" name="楕円 315"/>
        <xdr:cNvSpPr/>
      </xdr:nvSpPr>
      <xdr:spPr>
        <a:xfrm>
          <a:off x="958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317" name="テキスト ボックス 316"/>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121884</xdr:rowOff>
    </xdr:from>
    <xdr:to>
      <xdr:col>46</xdr:col>
      <xdr:colOff>38100</xdr:colOff>
      <xdr:row>38</xdr:row>
      <xdr:rowOff>52034</xdr:rowOff>
    </xdr:to>
    <xdr:sp macro="" textlink="">
      <xdr:nvSpPr>
        <xdr:cNvPr id="318" name="楕円 317"/>
        <xdr:cNvSpPr/>
      </xdr:nvSpPr>
      <xdr:spPr>
        <a:xfrm>
          <a:off x="8699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68561</xdr:rowOff>
    </xdr:from>
    <xdr:ext cx="378565" cy="259045"/>
    <xdr:sp macro="" textlink="">
      <xdr:nvSpPr>
        <xdr:cNvPr id="319" name="テキスト ボックス 318"/>
        <xdr:cNvSpPr txBox="1"/>
      </xdr:nvSpPr>
      <xdr:spPr>
        <a:xfrm>
          <a:off x="8561017" y="624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142131</xdr:rowOff>
    </xdr:from>
    <xdr:to>
      <xdr:col>41</xdr:col>
      <xdr:colOff>101600</xdr:colOff>
      <xdr:row>38</xdr:row>
      <xdr:rowOff>72281</xdr:rowOff>
    </xdr:to>
    <xdr:sp macro="" textlink="">
      <xdr:nvSpPr>
        <xdr:cNvPr id="320" name="楕円 319"/>
        <xdr:cNvSpPr/>
      </xdr:nvSpPr>
      <xdr:spPr>
        <a:xfrm>
          <a:off x="7810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21" name="テキスト ボックス 320"/>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164338</xdr:rowOff>
    </xdr:from>
    <xdr:to>
      <xdr:col>36</xdr:col>
      <xdr:colOff>165100</xdr:colOff>
      <xdr:row>38</xdr:row>
      <xdr:rowOff>94488</xdr:rowOff>
    </xdr:to>
    <xdr:sp macro="" textlink="">
      <xdr:nvSpPr>
        <xdr:cNvPr id="322" name="楕円 321"/>
        <xdr:cNvSpPr/>
      </xdr:nvSpPr>
      <xdr:spPr>
        <a:xfrm>
          <a:off x="6921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85615</xdr:rowOff>
    </xdr:from>
    <xdr:ext cx="378565" cy="259045"/>
    <xdr:sp macro="" textlink="">
      <xdr:nvSpPr>
        <xdr:cNvPr id="323" name="テキスト ボックス 322"/>
        <xdr:cNvSpPr txBox="1"/>
      </xdr:nvSpPr>
      <xdr:spPr>
        <a:xfrm>
          <a:off x="6783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55542</xdr:rowOff>
    </xdr:from>
    <xdr:to>
      <xdr:col>55</xdr:col>
      <xdr:colOff>0</xdr:colOff>
      <xdr:row>59</xdr:row>
      <xdr:rowOff>57551</xdr:rowOff>
    </xdr:to>
    <xdr:cxnSp macro="">
      <xdr:nvCxnSpPr>
        <xdr:cNvPr id="354" name="直線コネクタ 353"/>
        <xdr:cNvCxnSpPr/>
      </xdr:nvCxnSpPr>
      <xdr:spPr>
        <a:xfrm flipV="1">
          <a:off x="9639300" y="10171092"/>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51558</xdr:rowOff>
    </xdr:from>
    <xdr:to>
      <xdr:col>50</xdr:col>
      <xdr:colOff>114300</xdr:colOff>
      <xdr:row>59</xdr:row>
      <xdr:rowOff>57551</xdr:rowOff>
    </xdr:to>
    <xdr:cxnSp macro="">
      <xdr:nvCxnSpPr>
        <xdr:cNvPr id="357" name="直線コネクタ 356"/>
        <xdr:cNvCxnSpPr/>
      </xdr:nvCxnSpPr>
      <xdr:spPr>
        <a:xfrm>
          <a:off x="8750300" y="10167108"/>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70014</xdr:rowOff>
    </xdr:from>
    <xdr:ext cx="534377" cy="259045"/>
    <xdr:sp macro="" textlink="">
      <xdr:nvSpPr>
        <xdr:cNvPr id="359" name="テキスト ボックス 358"/>
        <xdr:cNvSpPr txBox="1"/>
      </xdr:nvSpPr>
      <xdr:spPr>
        <a:xfrm>
          <a:off x="9372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51558</xdr:rowOff>
    </xdr:from>
    <xdr:to>
      <xdr:col>45</xdr:col>
      <xdr:colOff>177800</xdr:colOff>
      <xdr:row>59</xdr:row>
      <xdr:rowOff>62662</xdr:rowOff>
    </xdr:to>
    <xdr:cxnSp macro="">
      <xdr:nvCxnSpPr>
        <xdr:cNvPr id="360" name="直線コネクタ 359"/>
        <xdr:cNvCxnSpPr/>
      </xdr:nvCxnSpPr>
      <xdr:spPr>
        <a:xfrm flipV="1">
          <a:off x="7861300" y="1016710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xdr:rowOff>
    </xdr:from>
    <xdr:ext cx="534377" cy="259045"/>
    <xdr:sp macro="" textlink="">
      <xdr:nvSpPr>
        <xdr:cNvPr id="362" name="テキスト ボックス 361"/>
        <xdr:cNvSpPr txBox="1"/>
      </xdr:nvSpPr>
      <xdr:spPr>
        <a:xfrm>
          <a:off x="8483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54416</xdr:rowOff>
    </xdr:from>
    <xdr:to>
      <xdr:col>41</xdr:col>
      <xdr:colOff>50800</xdr:colOff>
      <xdr:row>59</xdr:row>
      <xdr:rowOff>62662</xdr:rowOff>
    </xdr:to>
    <xdr:cxnSp macro="">
      <xdr:nvCxnSpPr>
        <xdr:cNvPr id="363" name="直線コネクタ 362"/>
        <xdr:cNvCxnSpPr/>
      </xdr:nvCxnSpPr>
      <xdr:spPr>
        <a:xfrm>
          <a:off x="6972300" y="10169966"/>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16750</xdr:rowOff>
    </xdr:from>
    <xdr:ext cx="534377" cy="259045"/>
    <xdr:sp macro="" textlink="">
      <xdr:nvSpPr>
        <xdr:cNvPr id="365" name="テキスト ボックス 364"/>
        <xdr:cNvSpPr txBox="1"/>
      </xdr:nvSpPr>
      <xdr:spPr>
        <a:xfrm>
          <a:off x="7594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7" name="テキスト ボックス 366"/>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4742</xdr:rowOff>
    </xdr:from>
    <xdr:to>
      <xdr:col>55</xdr:col>
      <xdr:colOff>50800</xdr:colOff>
      <xdr:row>59</xdr:row>
      <xdr:rowOff>106342</xdr:rowOff>
    </xdr:to>
    <xdr:sp macro="" textlink="">
      <xdr:nvSpPr>
        <xdr:cNvPr id="373" name="楕円 372"/>
        <xdr:cNvSpPr/>
      </xdr:nvSpPr>
      <xdr:spPr>
        <a:xfrm>
          <a:off x="10426700" y="101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91119</xdr:rowOff>
    </xdr:from>
    <xdr:ext cx="469744" cy="259045"/>
    <xdr:sp macro="" textlink="">
      <xdr:nvSpPr>
        <xdr:cNvPr id="374" name="農林水産業費該当値テキスト"/>
        <xdr:cNvSpPr txBox="1"/>
      </xdr:nvSpPr>
      <xdr:spPr>
        <a:xfrm>
          <a:off x="10528300" y="1003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6751</xdr:rowOff>
    </xdr:from>
    <xdr:to>
      <xdr:col>50</xdr:col>
      <xdr:colOff>165100</xdr:colOff>
      <xdr:row>59</xdr:row>
      <xdr:rowOff>108351</xdr:rowOff>
    </xdr:to>
    <xdr:sp macro="" textlink="">
      <xdr:nvSpPr>
        <xdr:cNvPr id="375" name="楕円 374"/>
        <xdr:cNvSpPr/>
      </xdr:nvSpPr>
      <xdr:spPr>
        <a:xfrm>
          <a:off x="9588500" y="101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99478</xdr:rowOff>
    </xdr:from>
    <xdr:ext cx="469744" cy="259045"/>
    <xdr:sp macro="" textlink="">
      <xdr:nvSpPr>
        <xdr:cNvPr id="376" name="テキスト ボックス 375"/>
        <xdr:cNvSpPr txBox="1"/>
      </xdr:nvSpPr>
      <xdr:spPr>
        <a:xfrm>
          <a:off x="9404428" y="102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758</xdr:rowOff>
    </xdr:from>
    <xdr:to>
      <xdr:col>46</xdr:col>
      <xdr:colOff>38100</xdr:colOff>
      <xdr:row>59</xdr:row>
      <xdr:rowOff>102358</xdr:rowOff>
    </xdr:to>
    <xdr:sp macro="" textlink="">
      <xdr:nvSpPr>
        <xdr:cNvPr id="377" name="楕円 376"/>
        <xdr:cNvSpPr/>
      </xdr:nvSpPr>
      <xdr:spPr>
        <a:xfrm>
          <a:off x="8699500" y="101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93485</xdr:rowOff>
    </xdr:from>
    <xdr:ext cx="469744" cy="259045"/>
    <xdr:sp macro="" textlink="">
      <xdr:nvSpPr>
        <xdr:cNvPr id="378" name="テキスト ボックス 377"/>
        <xdr:cNvSpPr txBox="1"/>
      </xdr:nvSpPr>
      <xdr:spPr>
        <a:xfrm>
          <a:off x="8515428" y="102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11862</xdr:rowOff>
    </xdr:from>
    <xdr:to>
      <xdr:col>41</xdr:col>
      <xdr:colOff>101600</xdr:colOff>
      <xdr:row>59</xdr:row>
      <xdr:rowOff>113462</xdr:rowOff>
    </xdr:to>
    <xdr:sp macro="" textlink="">
      <xdr:nvSpPr>
        <xdr:cNvPr id="379" name="楕円 378"/>
        <xdr:cNvSpPr/>
      </xdr:nvSpPr>
      <xdr:spPr>
        <a:xfrm>
          <a:off x="7810500" y="10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104589</xdr:rowOff>
    </xdr:from>
    <xdr:ext cx="469744" cy="259045"/>
    <xdr:sp macro="" textlink="">
      <xdr:nvSpPr>
        <xdr:cNvPr id="380" name="テキスト ボックス 379"/>
        <xdr:cNvSpPr txBox="1"/>
      </xdr:nvSpPr>
      <xdr:spPr>
        <a:xfrm>
          <a:off x="7626428" y="102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3616</xdr:rowOff>
    </xdr:from>
    <xdr:to>
      <xdr:col>36</xdr:col>
      <xdr:colOff>165100</xdr:colOff>
      <xdr:row>59</xdr:row>
      <xdr:rowOff>105216</xdr:rowOff>
    </xdr:to>
    <xdr:sp macro="" textlink="">
      <xdr:nvSpPr>
        <xdr:cNvPr id="381" name="楕円 380"/>
        <xdr:cNvSpPr/>
      </xdr:nvSpPr>
      <xdr:spPr>
        <a:xfrm>
          <a:off x="6921500" y="10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96343</xdr:rowOff>
    </xdr:from>
    <xdr:ext cx="469744" cy="259045"/>
    <xdr:sp macro="" textlink="">
      <xdr:nvSpPr>
        <xdr:cNvPr id="382" name="テキスト ボックス 381"/>
        <xdr:cNvSpPr txBox="1"/>
      </xdr:nvSpPr>
      <xdr:spPr>
        <a:xfrm>
          <a:off x="6737428" y="102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99695</xdr:rowOff>
    </xdr:from>
    <xdr:to>
      <xdr:col>55</xdr:col>
      <xdr:colOff>0</xdr:colOff>
      <xdr:row>77</xdr:row>
      <xdr:rowOff>171109</xdr:rowOff>
    </xdr:to>
    <xdr:cxnSp macro="">
      <xdr:nvCxnSpPr>
        <xdr:cNvPr id="409" name="直線コネクタ 408"/>
        <xdr:cNvCxnSpPr/>
      </xdr:nvCxnSpPr>
      <xdr:spPr>
        <a:xfrm>
          <a:off x="9639300" y="12958445"/>
          <a:ext cx="838200" cy="4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99695</xdr:rowOff>
    </xdr:from>
    <xdr:to>
      <xdr:col>50</xdr:col>
      <xdr:colOff>114300</xdr:colOff>
      <xdr:row>77</xdr:row>
      <xdr:rowOff>167132</xdr:rowOff>
    </xdr:to>
    <xdr:cxnSp macro="">
      <xdr:nvCxnSpPr>
        <xdr:cNvPr id="412" name="直線コネクタ 411"/>
        <xdr:cNvCxnSpPr/>
      </xdr:nvCxnSpPr>
      <xdr:spPr>
        <a:xfrm flipV="1">
          <a:off x="8750300" y="12958445"/>
          <a:ext cx="889000" cy="4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118028</xdr:rowOff>
    </xdr:from>
    <xdr:to>
      <xdr:col>45</xdr:col>
      <xdr:colOff>177800</xdr:colOff>
      <xdr:row>77</xdr:row>
      <xdr:rowOff>167132</xdr:rowOff>
    </xdr:to>
    <xdr:cxnSp macro="">
      <xdr:nvCxnSpPr>
        <xdr:cNvPr id="415" name="直線コネクタ 414"/>
        <xdr:cNvCxnSpPr/>
      </xdr:nvCxnSpPr>
      <xdr:spPr>
        <a:xfrm>
          <a:off x="7861300" y="13319678"/>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97958</xdr:rowOff>
    </xdr:from>
    <xdr:to>
      <xdr:col>41</xdr:col>
      <xdr:colOff>50800</xdr:colOff>
      <xdr:row>77</xdr:row>
      <xdr:rowOff>118028</xdr:rowOff>
    </xdr:to>
    <xdr:cxnSp macro="">
      <xdr:nvCxnSpPr>
        <xdr:cNvPr id="418" name="直線コネクタ 417"/>
        <xdr:cNvCxnSpPr/>
      </xdr:nvCxnSpPr>
      <xdr:spPr>
        <a:xfrm>
          <a:off x="6972300" y="13299608"/>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120309</xdr:rowOff>
    </xdr:from>
    <xdr:to>
      <xdr:col>55</xdr:col>
      <xdr:colOff>50800</xdr:colOff>
      <xdr:row>78</xdr:row>
      <xdr:rowOff>50459</xdr:rowOff>
    </xdr:to>
    <xdr:sp macro="" textlink="">
      <xdr:nvSpPr>
        <xdr:cNvPr id="428" name="楕円 427"/>
        <xdr:cNvSpPr/>
      </xdr:nvSpPr>
      <xdr:spPr>
        <a:xfrm>
          <a:off x="104267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35236</xdr:rowOff>
    </xdr:from>
    <xdr:ext cx="469744" cy="259045"/>
    <xdr:sp macro="" textlink="">
      <xdr:nvSpPr>
        <xdr:cNvPr id="429" name="商工費該当値テキスト"/>
        <xdr:cNvSpPr txBox="1"/>
      </xdr:nvSpPr>
      <xdr:spPr>
        <a:xfrm>
          <a:off x="10528300" y="132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48895</xdr:rowOff>
    </xdr:from>
    <xdr:to>
      <xdr:col>50</xdr:col>
      <xdr:colOff>165100</xdr:colOff>
      <xdr:row>75</xdr:row>
      <xdr:rowOff>150495</xdr:rowOff>
    </xdr:to>
    <xdr:sp macro="" textlink="">
      <xdr:nvSpPr>
        <xdr:cNvPr id="430" name="楕円 429"/>
        <xdr:cNvSpPr/>
      </xdr:nvSpPr>
      <xdr:spPr>
        <a:xfrm>
          <a:off x="9588500" y="129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141622</xdr:rowOff>
    </xdr:from>
    <xdr:ext cx="534377" cy="259045"/>
    <xdr:sp macro="" textlink="">
      <xdr:nvSpPr>
        <xdr:cNvPr id="431" name="テキスト ボックス 430"/>
        <xdr:cNvSpPr txBox="1"/>
      </xdr:nvSpPr>
      <xdr:spPr>
        <a:xfrm>
          <a:off x="9372111" y="130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116332</xdr:rowOff>
    </xdr:from>
    <xdr:to>
      <xdr:col>46</xdr:col>
      <xdr:colOff>38100</xdr:colOff>
      <xdr:row>78</xdr:row>
      <xdr:rowOff>46482</xdr:rowOff>
    </xdr:to>
    <xdr:sp macro="" textlink="">
      <xdr:nvSpPr>
        <xdr:cNvPr id="432" name="楕円 431"/>
        <xdr:cNvSpPr/>
      </xdr:nvSpPr>
      <xdr:spPr>
        <a:xfrm>
          <a:off x="8699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37609</xdr:rowOff>
    </xdr:from>
    <xdr:ext cx="469744" cy="259045"/>
    <xdr:sp macro="" textlink="">
      <xdr:nvSpPr>
        <xdr:cNvPr id="433" name="テキスト ボックス 432"/>
        <xdr:cNvSpPr txBox="1"/>
      </xdr:nvSpPr>
      <xdr:spPr>
        <a:xfrm>
          <a:off x="8515428"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67228</xdr:rowOff>
    </xdr:from>
    <xdr:to>
      <xdr:col>41</xdr:col>
      <xdr:colOff>101600</xdr:colOff>
      <xdr:row>77</xdr:row>
      <xdr:rowOff>168828</xdr:rowOff>
    </xdr:to>
    <xdr:sp macro="" textlink="">
      <xdr:nvSpPr>
        <xdr:cNvPr id="434" name="楕円 433"/>
        <xdr:cNvSpPr/>
      </xdr:nvSpPr>
      <xdr:spPr>
        <a:xfrm>
          <a:off x="7810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159955</xdr:rowOff>
    </xdr:from>
    <xdr:ext cx="469744" cy="259045"/>
    <xdr:sp macro="" textlink="">
      <xdr:nvSpPr>
        <xdr:cNvPr id="435" name="テキスト ボックス 434"/>
        <xdr:cNvSpPr txBox="1"/>
      </xdr:nvSpPr>
      <xdr:spPr>
        <a:xfrm>
          <a:off x="7626428" y="133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47158</xdr:rowOff>
    </xdr:from>
    <xdr:to>
      <xdr:col>36</xdr:col>
      <xdr:colOff>165100</xdr:colOff>
      <xdr:row>77</xdr:row>
      <xdr:rowOff>148758</xdr:rowOff>
    </xdr:to>
    <xdr:sp macro="" textlink="">
      <xdr:nvSpPr>
        <xdr:cNvPr id="436" name="楕円 435"/>
        <xdr:cNvSpPr/>
      </xdr:nvSpPr>
      <xdr:spPr>
        <a:xfrm>
          <a:off x="6921500" y="132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139885</xdr:rowOff>
    </xdr:from>
    <xdr:ext cx="469744" cy="259045"/>
    <xdr:sp macro="" textlink="">
      <xdr:nvSpPr>
        <xdr:cNvPr id="437" name="テキスト ボックス 436"/>
        <xdr:cNvSpPr txBox="1"/>
      </xdr:nvSpPr>
      <xdr:spPr>
        <a:xfrm>
          <a:off x="6737428" y="133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100566</xdr:rowOff>
    </xdr:from>
    <xdr:to>
      <xdr:col>55</xdr:col>
      <xdr:colOff>0</xdr:colOff>
      <xdr:row>94</xdr:row>
      <xdr:rowOff>116039</xdr:rowOff>
    </xdr:to>
    <xdr:cxnSp macro="">
      <xdr:nvCxnSpPr>
        <xdr:cNvPr id="470" name="直線コネクタ 469"/>
        <xdr:cNvCxnSpPr/>
      </xdr:nvCxnSpPr>
      <xdr:spPr>
        <a:xfrm>
          <a:off x="9639300" y="16216866"/>
          <a:ext cx="8382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100566</xdr:rowOff>
    </xdr:from>
    <xdr:to>
      <xdr:col>50</xdr:col>
      <xdr:colOff>114300</xdr:colOff>
      <xdr:row>95</xdr:row>
      <xdr:rowOff>101095</xdr:rowOff>
    </xdr:to>
    <xdr:cxnSp macro="">
      <xdr:nvCxnSpPr>
        <xdr:cNvPr id="473" name="直線コネクタ 472"/>
        <xdr:cNvCxnSpPr/>
      </xdr:nvCxnSpPr>
      <xdr:spPr>
        <a:xfrm flipV="1">
          <a:off x="8750300" y="16216866"/>
          <a:ext cx="889000" cy="17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100446</xdr:rowOff>
    </xdr:from>
    <xdr:ext cx="534377" cy="259045"/>
    <xdr:sp macro="" textlink="">
      <xdr:nvSpPr>
        <xdr:cNvPr id="475" name="テキスト ボックス 474"/>
        <xdr:cNvSpPr txBox="1"/>
      </xdr:nvSpPr>
      <xdr:spPr>
        <a:xfrm>
          <a:off x="9372111" y="165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101095</xdr:rowOff>
    </xdr:from>
    <xdr:to>
      <xdr:col>45</xdr:col>
      <xdr:colOff>177800</xdr:colOff>
      <xdr:row>95</xdr:row>
      <xdr:rowOff>122884</xdr:rowOff>
    </xdr:to>
    <xdr:cxnSp macro="">
      <xdr:nvCxnSpPr>
        <xdr:cNvPr id="476" name="直線コネクタ 475"/>
        <xdr:cNvCxnSpPr/>
      </xdr:nvCxnSpPr>
      <xdr:spPr>
        <a:xfrm flipV="1">
          <a:off x="7861300" y="16388845"/>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90229</xdr:rowOff>
    </xdr:from>
    <xdr:ext cx="534377" cy="259045"/>
    <xdr:sp macro="" textlink="">
      <xdr:nvSpPr>
        <xdr:cNvPr id="478" name="テキスト ボックス 477"/>
        <xdr:cNvSpPr txBox="1"/>
      </xdr:nvSpPr>
      <xdr:spPr>
        <a:xfrm>
          <a:off x="8483111" y="165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106496</xdr:rowOff>
    </xdr:from>
    <xdr:to>
      <xdr:col>41</xdr:col>
      <xdr:colOff>50800</xdr:colOff>
      <xdr:row>95</xdr:row>
      <xdr:rowOff>122884</xdr:rowOff>
    </xdr:to>
    <xdr:cxnSp macro="">
      <xdr:nvCxnSpPr>
        <xdr:cNvPr id="479" name="直線コネクタ 478"/>
        <xdr:cNvCxnSpPr/>
      </xdr:nvCxnSpPr>
      <xdr:spPr>
        <a:xfrm>
          <a:off x="6972300" y="16394246"/>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117248</xdr:rowOff>
    </xdr:from>
    <xdr:ext cx="534377" cy="259045"/>
    <xdr:sp macro="" textlink="">
      <xdr:nvSpPr>
        <xdr:cNvPr id="481" name="テキスト ボックス 480"/>
        <xdr:cNvSpPr txBox="1"/>
      </xdr:nvSpPr>
      <xdr:spPr>
        <a:xfrm>
          <a:off x="7594111" y="165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85901</xdr:rowOff>
    </xdr:from>
    <xdr:ext cx="534377" cy="259045"/>
    <xdr:sp macro="" textlink="">
      <xdr:nvSpPr>
        <xdr:cNvPr id="483" name="テキスト ボックス 482"/>
        <xdr:cNvSpPr txBox="1"/>
      </xdr:nvSpPr>
      <xdr:spPr>
        <a:xfrm>
          <a:off x="6705111" y="165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65239</xdr:rowOff>
    </xdr:from>
    <xdr:to>
      <xdr:col>55</xdr:col>
      <xdr:colOff>50800</xdr:colOff>
      <xdr:row>94</xdr:row>
      <xdr:rowOff>166839</xdr:rowOff>
    </xdr:to>
    <xdr:sp macro="" textlink="">
      <xdr:nvSpPr>
        <xdr:cNvPr id="489" name="楕円 488"/>
        <xdr:cNvSpPr/>
      </xdr:nvSpPr>
      <xdr:spPr>
        <a:xfrm>
          <a:off x="10426700" y="161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88116</xdr:rowOff>
    </xdr:from>
    <xdr:ext cx="534377" cy="259045"/>
    <xdr:sp macro="" textlink="">
      <xdr:nvSpPr>
        <xdr:cNvPr id="490" name="土木費該当値テキスト"/>
        <xdr:cNvSpPr txBox="1"/>
      </xdr:nvSpPr>
      <xdr:spPr>
        <a:xfrm>
          <a:off x="10528300" y="160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49766</xdr:rowOff>
    </xdr:from>
    <xdr:to>
      <xdr:col>50</xdr:col>
      <xdr:colOff>165100</xdr:colOff>
      <xdr:row>94</xdr:row>
      <xdr:rowOff>151366</xdr:rowOff>
    </xdr:to>
    <xdr:sp macro="" textlink="">
      <xdr:nvSpPr>
        <xdr:cNvPr id="491" name="楕円 490"/>
        <xdr:cNvSpPr/>
      </xdr:nvSpPr>
      <xdr:spPr>
        <a:xfrm>
          <a:off x="9588500" y="161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167893</xdr:rowOff>
    </xdr:from>
    <xdr:ext cx="534377" cy="259045"/>
    <xdr:sp macro="" textlink="">
      <xdr:nvSpPr>
        <xdr:cNvPr id="492" name="テキスト ボックス 491"/>
        <xdr:cNvSpPr txBox="1"/>
      </xdr:nvSpPr>
      <xdr:spPr>
        <a:xfrm>
          <a:off x="9372111" y="159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50295</xdr:rowOff>
    </xdr:from>
    <xdr:to>
      <xdr:col>46</xdr:col>
      <xdr:colOff>38100</xdr:colOff>
      <xdr:row>95</xdr:row>
      <xdr:rowOff>151895</xdr:rowOff>
    </xdr:to>
    <xdr:sp macro="" textlink="">
      <xdr:nvSpPr>
        <xdr:cNvPr id="493" name="楕円 492"/>
        <xdr:cNvSpPr/>
      </xdr:nvSpPr>
      <xdr:spPr>
        <a:xfrm>
          <a:off x="8699500" y="163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168422</xdr:rowOff>
    </xdr:from>
    <xdr:ext cx="534377" cy="259045"/>
    <xdr:sp macro="" textlink="">
      <xdr:nvSpPr>
        <xdr:cNvPr id="494" name="テキスト ボックス 493"/>
        <xdr:cNvSpPr txBox="1"/>
      </xdr:nvSpPr>
      <xdr:spPr>
        <a:xfrm>
          <a:off x="8483111" y="161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72084</xdr:rowOff>
    </xdr:from>
    <xdr:to>
      <xdr:col>41</xdr:col>
      <xdr:colOff>101600</xdr:colOff>
      <xdr:row>96</xdr:row>
      <xdr:rowOff>2234</xdr:rowOff>
    </xdr:to>
    <xdr:sp macro="" textlink="">
      <xdr:nvSpPr>
        <xdr:cNvPr id="495" name="楕円 494"/>
        <xdr:cNvSpPr/>
      </xdr:nvSpPr>
      <xdr:spPr>
        <a:xfrm>
          <a:off x="7810500" y="16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18761</xdr:rowOff>
    </xdr:from>
    <xdr:ext cx="534377" cy="259045"/>
    <xdr:sp macro="" textlink="">
      <xdr:nvSpPr>
        <xdr:cNvPr id="496" name="テキスト ボックス 495"/>
        <xdr:cNvSpPr txBox="1"/>
      </xdr:nvSpPr>
      <xdr:spPr>
        <a:xfrm>
          <a:off x="7594111" y="161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55696</xdr:rowOff>
    </xdr:from>
    <xdr:to>
      <xdr:col>36</xdr:col>
      <xdr:colOff>165100</xdr:colOff>
      <xdr:row>95</xdr:row>
      <xdr:rowOff>157296</xdr:rowOff>
    </xdr:to>
    <xdr:sp macro="" textlink="">
      <xdr:nvSpPr>
        <xdr:cNvPr id="497" name="楕円 496"/>
        <xdr:cNvSpPr/>
      </xdr:nvSpPr>
      <xdr:spPr>
        <a:xfrm>
          <a:off x="6921500" y="163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2373</xdr:rowOff>
    </xdr:from>
    <xdr:ext cx="534377" cy="259045"/>
    <xdr:sp macro="" textlink="">
      <xdr:nvSpPr>
        <xdr:cNvPr id="498" name="テキスト ボックス 497"/>
        <xdr:cNvSpPr txBox="1"/>
      </xdr:nvSpPr>
      <xdr:spPr>
        <a:xfrm>
          <a:off x="6705111" y="16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83026</xdr:rowOff>
    </xdr:from>
    <xdr:to>
      <xdr:col>85</xdr:col>
      <xdr:colOff>127000</xdr:colOff>
      <xdr:row>37</xdr:row>
      <xdr:rowOff>98704</xdr:rowOff>
    </xdr:to>
    <xdr:cxnSp macro="">
      <xdr:nvCxnSpPr>
        <xdr:cNvPr id="527" name="直線コネクタ 526"/>
        <xdr:cNvCxnSpPr/>
      </xdr:nvCxnSpPr>
      <xdr:spPr>
        <a:xfrm>
          <a:off x="15481300" y="6426676"/>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57499</xdr:rowOff>
    </xdr:from>
    <xdr:to>
      <xdr:col>81</xdr:col>
      <xdr:colOff>50800</xdr:colOff>
      <xdr:row>37</xdr:row>
      <xdr:rowOff>83026</xdr:rowOff>
    </xdr:to>
    <xdr:cxnSp macro="">
      <xdr:nvCxnSpPr>
        <xdr:cNvPr id="530" name="直線コネクタ 529"/>
        <xdr:cNvCxnSpPr/>
      </xdr:nvCxnSpPr>
      <xdr:spPr>
        <a:xfrm>
          <a:off x="14592300" y="64011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67162</xdr:rowOff>
    </xdr:from>
    <xdr:ext cx="534377" cy="259045"/>
    <xdr:sp macro="" textlink="">
      <xdr:nvSpPr>
        <xdr:cNvPr id="532" name="テキスト ボックス 531"/>
        <xdr:cNvSpPr txBox="1"/>
      </xdr:nvSpPr>
      <xdr:spPr>
        <a:xfrm>
          <a:off x="15214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57499</xdr:rowOff>
    </xdr:from>
    <xdr:to>
      <xdr:col>76</xdr:col>
      <xdr:colOff>114300</xdr:colOff>
      <xdr:row>37</xdr:row>
      <xdr:rowOff>62262</xdr:rowOff>
    </xdr:to>
    <xdr:cxnSp macro="">
      <xdr:nvCxnSpPr>
        <xdr:cNvPr id="533" name="直線コネクタ 532"/>
        <xdr:cNvCxnSpPr/>
      </xdr:nvCxnSpPr>
      <xdr:spPr>
        <a:xfrm flipV="1">
          <a:off x="13703300" y="64011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5" name="テキスト ボックス 534"/>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62262</xdr:rowOff>
    </xdr:from>
    <xdr:to>
      <xdr:col>71</xdr:col>
      <xdr:colOff>177800</xdr:colOff>
      <xdr:row>37</xdr:row>
      <xdr:rowOff>68110</xdr:rowOff>
    </xdr:to>
    <xdr:cxnSp macro="">
      <xdr:nvCxnSpPr>
        <xdr:cNvPr id="536" name="直線コネクタ 535"/>
        <xdr:cNvCxnSpPr/>
      </xdr:nvCxnSpPr>
      <xdr:spPr>
        <a:xfrm flipV="1">
          <a:off x="12814300" y="640591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47904</xdr:rowOff>
    </xdr:from>
    <xdr:to>
      <xdr:col>85</xdr:col>
      <xdr:colOff>177800</xdr:colOff>
      <xdr:row>37</xdr:row>
      <xdr:rowOff>149504</xdr:rowOff>
    </xdr:to>
    <xdr:sp macro="" textlink="">
      <xdr:nvSpPr>
        <xdr:cNvPr id="546" name="楕円 545"/>
        <xdr:cNvSpPr/>
      </xdr:nvSpPr>
      <xdr:spPr>
        <a:xfrm>
          <a:off x="162687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32226</xdr:rowOff>
    </xdr:from>
    <xdr:to>
      <xdr:col>81</xdr:col>
      <xdr:colOff>101600</xdr:colOff>
      <xdr:row>37</xdr:row>
      <xdr:rowOff>133826</xdr:rowOff>
    </xdr:to>
    <xdr:sp macro="" textlink="">
      <xdr:nvSpPr>
        <xdr:cNvPr id="548" name="楕円 547"/>
        <xdr:cNvSpPr/>
      </xdr:nvSpPr>
      <xdr:spPr>
        <a:xfrm>
          <a:off x="15430500" y="63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124953</xdr:rowOff>
    </xdr:from>
    <xdr:ext cx="534377" cy="259045"/>
    <xdr:sp macro="" textlink="">
      <xdr:nvSpPr>
        <xdr:cNvPr id="549" name="テキスト ボックス 548"/>
        <xdr:cNvSpPr txBox="1"/>
      </xdr:nvSpPr>
      <xdr:spPr>
        <a:xfrm>
          <a:off x="15214111" y="64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6699</xdr:rowOff>
    </xdr:from>
    <xdr:to>
      <xdr:col>76</xdr:col>
      <xdr:colOff>165100</xdr:colOff>
      <xdr:row>37</xdr:row>
      <xdr:rowOff>108299</xdr:rowOff>
    </xdr:to>
    <xdr:sp macro="" textlink="">
      <xdr:nvSpPr>
        <xdr:cNvPr id="550" name="楕円 549"/>
        <xdr:cNvSpPr/>
      </xdr:nvSpPr>
      <xdr:spPr>
        <a:xfrm>
          <a:off x="14541500" y="63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99426</xdr:rowOff>
    </xdr:from>
    <xdr:ext cx="534377" cy="259045"/>
    <xdr:sp macro="" textlink="">
      <xdr:nvSpPr>
        <xdr:cNvPr id="551" name="テキスト ボックス 550"/>
        <xdr:cNvSpPr txBox="1"/>
      </xdr:nvSpPr>
      <xdr:spPr>
        <a:xfrm>
          <a:off x="14325111" y="6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xdr:rowOff>
    </xdr:from>
    <xdr:to>
      <xdr:col>72</xdr:col>
      <xdr:colOff>38100</xdr:colOff>
      <xdr:row>37</xdr:row>
      <xdr:rowOff>113062</xdr:rowOff>
    </xdr:to>
    <xdr:sp macro="" textlink="">
      <xdr:nvSpPr>
        <xdr:cNvPr id="552" name="楕円 551"/>
        <xdr:cNvSpPr/>
      </xdr:nvSpPr>
      <xdr:spPr>
        <a:xfrm>
          <a:off x="13652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104189</xdr:rowOff>
    </xdr:from>
    <xdr:ext cx="534377" cy="259045"/>
    <xdr:sp macro="" textlink="">
      <xdr:nvSpPr>
        <xdr:cNvPr id="553" name="テキスト ボックス 552"/>
        <xdr:cNvSpPr txBox="1"/>
      </xdr:nvSpPr>
      <xdr:spPr>
        <a:xfrm>
          <a:off x="13436111" y="6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17310</xdr:rowOff>
    </xdr:from>
    <xdr:to>
      <xdr:col>67</xdr:col>
      <xdr:colOff>101600</xdr:colOff>
      <xdr:row>37</xdr:row>
      <xdr:rowOff>118910</xdr:rowOff>
    </xdr:to>
    <xdr:sp macro="" textlink="">
      <xdr:nvSpPr>
        <xdr:cNvPr id="554" name="楕円 553"/>
        <xdr:cNvSpPr/>
      </xdr:nvSpPr>
      <xdr:spPr>
        <a:xfrm>
          <a:off x="12763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110037</xdr:rowOff>
    </xdr:from>
    <xdr:ext cx="534377" cy="259045"/>
    <xdr:sp macro="" textlink="">
      <xdr:nvSpPr>
        <xdr:cNvPr id="555" name="テキスト ボックス 554"/>
        <xdr:cNvSpPr txBox="1"/>
      </xdr:nvSpPr>
      <xdr:spPr>
        <a:xfrm>
          <a:off x="12547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93651</xdr:rowOff>
    </xdr:from>
    <xdr:to>
      <xdr:col>85</xdr:col>
      <xdr:colOff>127000</xdr:colOff>
      <xdr:row>57</xdr:row>
      <xdr:rowOff>115770</xdr:rowOff>
    </xdr:to>
    <xdr:cxnSp macro="">
      <xdr:nvCxnSpPr>
        <xdr:cNvPr id="582" name="直線コネクタ 581"/>
        <xdr:cNvCxnSpPr/>
      </xdr:nvCxnSpPr>
      <xdr:spPr>
        <a:xfrm>
          <a:off x="15481300" y="986630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93651</xdr:rowOff>
    </xdr:from>
    <xdr:to>
      <xdr:col>81</xdr:col>
      <xdr:colOff>50800</xdr:colOff>
      <xdr:row>57</xdr:row>
      <xdr:rowOff>102022</xdr:rowOff>
    </xdr:to>
    <xdr:cxnSp macro="">
      <xdr:nvCxnSpPr>
        <xdr:cNvPr id="585" name="直線コネクタ 584"/>
        <xdr:cNvCxnSpPr/>
      </xdr:nvCxnSpPr>
      <xdr:spPr>
        <a:xfrm flipV="1">
          <a:off x="14592300" y="9866301"/>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120644</xdr:rowOff>
    </xdr:from>
    <xdr:ext cx="534377" cy="259045"/>
    <xdr:sp macro="" textlink="">
      <xdr:nvSpPr>
        <xdr:cNvPr id="587" name="テキスト ボックス 586"/>
        <xdr:cNvSpPr txBox="1"/>
      </xdr:nvSpPr>
      <xdr:spPr>
        <a:xfrm>
          <a:off x="15214111" y="95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99366</xdr:rowOff>
    </xdr:from>
    <xdr:to>
      <xdr:col>76</xdr:col>
      <xdr:colOff>114300</xdr:colOff>
      <xdr:row>57</xdr:row>
      <xdr:rowOff>102022</xdr:rowOff>
    </xdr:to>
    <xdr:cxnSp macro="">
      <xdr:nvCxnSpPr>
        <xdr:cNvPr id="588" name="直線コネクタ 587"/>
        <xdr:cNvCxnSpPr/>
      </xdr:nvCxnSpPr>
      <xdr:spPr>
        <a:xfrm>
          <a:off x="13703300" y="987201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99366</xdr:rowOff>
    </xdr:from>
    <xdr:to>
      <xdr:col>71</xdr:col>
      <xdr:colOff>177800</xdr:colOff>
      <xdr:row>57</xdr:row>
      <xdr:rowOff>104853</xdr:rowOff>
    </xdr:to>
    <xdr:cxnSp macro="">
      <xdr:nvCxnSpPr>
        <xdr:cNvPr id="591" name="直線コネクタ 590"/>
        <xdr:cNvCxnSpPr/>
      </xdr:nvCxnSpPr>
      <xdr:spPr>
        <a:xfrm flipV="1">
          <a:off x="12814300" y="98720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93" name="テキスト ボックス 592"/>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95" name="テキスト ボックス 594"/>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64970</xdr:rowOff>
    </xdr:from>
    <xdr:to>
      <xdr:col>85</xdr:col>
      <xdr:colOff>177800</xdr:colOff>
      <xdr:row>57</xdr:row>
      <xdr:rowOff>166570</xdr:rowOff>
    </xdr:to>
    <xdr:sp macro="" textlink="">
      <xdr:nvSpPr>
        <xdr:cNvPr id="601" name="楕円 600"/>
        <xdr:cNvSpPr/>
      </xdr:nvSpPr>
      <xdr:spPr>
        <a:xfrm>
          <a:off x="16268700" y="98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42851</xdr:rowOff>
    </xdr:from>
    <xdr:to>
      <xdr:col>81</xdr:col>
      <xdr:colOff>101600</xdr:colOff>
      <xdr:row>57</xdr:row>
      <xdr:rowOff>144451</xdr:rowOff>
    </xdr:to>
    <xdr:sp macro="" textlink="">
      <xdr:nvSpPr>
        <xdr:cNvPr id="603" name="楕円 602"/>
        <xdr:cNvSpPr/>
      </xdr:nvSpPr>
      <xdr:spPr>
        <a:xfrm>
          <a:off x="15430500" y="98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135578</xdr:rowOff>
    </xdr:from>
    <xdr:ext cx="534377" cy="259045"/>
    <xdr:sp macro="" textlink="">
      <xdr:nvSpPr>
        <xdr:cNvPr id="604" name="テキスト ボックス 603"/>
        <xdr:cNvSpPr txBox="1"/>
      </xdr:nvSpPr>
      <xdr:spPr>
        <a:xfrm>
          <a:off x="15214111" y="99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51222</xdr:rowOff>
    </xdr:from>
    <xdr:to>
      <xdr:col>76</xdr:col>
      <xdr:colOff>165100</xdr:colOff>
      <xdr:row>57</xdr:row>
      <xdr:rowOff>152822</xdr:rowOff>
    </xdr:to>
    <xdr:sp macro="" textlink="">
      <xdr:nvSpPr>
        <xdr:cNvPr id="605" name="楕円 604"/>
        <xdr:cNvSpPr/>
      </xdr:nvSpPr>
      <xdr:spPr>
        <a:xfrm>
          <a:off x="14541500" y="98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143949</xdr:rowOff>
    </xdr:from>
    <xdr:ext cx="534377" cy="259045"/>
    <xdr:sp macro="" textlink="">
      <xdr:nvSpPr>
        <xdr:cNvPr id="606" name="テキスト ボックス 605"/>
        <xdr:cNvSpPr txBox="1"/>
      </xdr:nvSpPr>
      <xdr:spPr>
        <a:xfrm>
          <a:off x="14325111" y="99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48566</xdr:rowOff>
    </xdr:from>
    <xdr:to>
      <xdr:col>72</xdr:col>
      <xdr:colOff>38100</xdr:colOff>
      <xdr:row>57</xdr:row>
      <xdr:rowOff>150166</xdr:rowOff>
    </xdr:to>
    <xdr:sp macro="" textlink="">
      <xdr:nvSpPr>
        <xdr:cNvPr id="607" name="楕円 606"/>
        <xdr:cNvSpPr/>
      </xdr:nvSpPr>
      <xdr:spPr>
        <a:xfrm>
          <a:off x="13652500" y="98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141293</xdr:rowOff>
    </xdr:from>
    <xdr:ext cx="534377" cy="259045"/>
    <xdr:sp macro="" textlink="">
      <xdr:nvSpPr>
        <xdr:cNvPr id="608" name="テキスト ボックス 607"/>
        <xdr:cNvSpPr txBox="1"/>
      </xdr:nvSpPr>
      <xdr:spPr>
        <a:xfrm>
          <a:off x="13436111" y="99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54053</xdr:rowOff>
    </xdr:from>
    <xdr:to>
      <xdr:col>67</xdr:col>
      <xdr:colOff>101600</xdr:colOff>
      <xdr:row>57</xdr:row>
      <xdr:rowOff>155653</xdr:rowOff>
    </xdr:to>
    <xdr:sp macro="" textlink="">
      <xdr:nvSpPr>
        <xdr:cNvPr id="609" name="楕円 608"/>
        <xdr:cNvSpPr/>
      </xdr:nvSpPr>
      <xdr:spPr>
        <a:xfrm>
          <a:off x="12763500" y="98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146780</xdr:rowOff>
    </xdr:from>
    <xdr:ext cx="534377" cy="259045"/>
    <xdr:sp macro="" textlink="">
      <xdr:nvSpPr>
        <xdr:cNvPr id="610" name="テキスト ボックス 609"/>
        <xdr:cNvSpPr txBox="1"/>
      </xdr:nvSpPr>
      <xdr:spPr>
        <a:xfrm>
          <a:off x="12547111" y="9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159995</xdr:rowOff>
    </xdr:from>
    <xdr:to>
      <xdr:col>85</xdr:col>
      <xdr:colOff>127000</xdr:colOff>
      <xdr:row>79</xdr:row>
      <xdr:rowOff>44450</xdr:rowOff>
    </xdr:to>
    <xdr:cxnSp macro="">
      <xdr:nvCxnSpPr>
        <xdr:cNvPr id="639" name="直線コネクタ 638"/>
        <xdr:cNvCxnSpPr/>
      </xdr:nvCxnSpPr>
      <xdr:spPr>
        <a:xfrm flipV="1">
          <a:off x="15481300" y="13533095"/>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109195</xdr:rowOff>
    </xdr:from>
    <xdr:to>
      <xdr:col>85</xdr:col>
      <xdr:colOff>177800</xdr:colOff>
      <xdr:row>79</xdr:row>
      <xdr:rowOff>39345</xdr:rowOff>
    </xdr:to>
    <xdr:sp macro="" textlink="">
      <xdr:nvSpPr>
        <xdr:cNvPr id="658" name="楕円 657"/>
        <xdr:cNvSpPr/>
      </xdr:nvSpPr>
      <xdr:spPr>
        <a:xfrm>
          <a:off x="16268700" y="134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68572</xdr:rowOff>
    </xdr:from>
    <xdr:ext cx="469744" cy="259045"/>
    <xdr:sp macro="" textlink="">
      <xdr:nvSpPr>
        <xdr:cNvPr id="659" name="災害復旧費該当値テキスト"/>
        <xdr:cNvSpPr txBox="1"/>
      </xdr:nvSpPr>
      <xdr:spPr>
        <a:xfrm>
          <a:off x="16370300"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136663</xdr:rowOff>
    </xdr:from>
    <xdr:to>
      <xdr:col>85</xdr:col>
      <xdr:colOff>127000</xdr:colOff>
      <xdr:row>98</xdr:row>
      <xdr:rowOff>141774</xdr:rowOff>
    </xdr:to>
    <xdr:cxnSp macro="">
      <xdr:nvCxnSpPr>
        <xdr:cNvPr id="698" name="直線コネクタ 697"/>
        <xdr:cNvCxnSpPr/>
      </xdr:nvCxnSpPr>
      <xdr:spPr>
        <a:xfrm flipV="1">
          <a:off x="15481300" y="16938763"/>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134931</xdr:rowOff>
    </xdr:from>
    <xdr:to>
      <xdr:col>81</xdr:col>
      <xdr:colOff>50800</xdr:colOff>
      <xdr:row>98</xdr:row>
      <xdr:rowOff>141774</xdr:rowOff>
    </xdr:to>
    <xdr:cxnSp macro="">
      <xdr:nvCxnSpPr>
        <xdr:cNvPr id="701" name="直線コネクタ 700"/>
        <xdr:cNvCxnSpPr/>
      </xdr:nvCxnSpPr>
      <xdr:spPr>
        <a:xfrm>
          <a:off x="14592300" y="16937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121265</xdr:rowOff>
    </xdr:from>
    <xdr:to>
      <xdr:col>76</xdr:col>
      <xdr:colOff>114300</xdr:colOff>
      <xdr:row>98</xdr:row>
      <xdr:rowOff>134931</xdr:rowOff>
    </xdr:to>
    <xdr:cxnSp macro="">
      <xdr:nvCxnSpPr>
        <xdr:cNvPr id="704" name="直線コネクタ 703"/>
        <xdr:cNvCxnSpPr/>
      </xdr:nvCxnSpPr>
      <xdr:spPr>
        <a:xfrm>
          <a:off x="13703300" y="16923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109460</xdr:rowOff>
    </xdr:from>
    <xdr:to>
      <xdr:col>71</xdr:col>
      <xdr:colOff>177800</xdr:colOff>
      <xdr:row>98</xdr:row>
      <xdr:rowOff>121265</xdr:rowOff>
    </xdr:to>
    <xdr:cxnSp macro="">
      <xdr:nvCxnSpPr>
        <xdr:cNvPr id="707" name="直線コネクタ 706"/>
        <xdr:cNvCxnSpPr/>
      </xdr:nvCxnSpPr>
      <xdr:spPr>
        <a:xfrm>
          <a:off x="12814300" y="16911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85863</xdr:rowOff>
    </xdr:from>
    <xdr:to>
      <xdr:col>85</xdr:col>
      <xdr:colOff>177800</xdr:colOff>
      <xdr:row>99</xdr:row>
      <xdr:rowOff>16013</xdr:rowOff>
    </xdr:to>
    <xdr:sp macro="" textlink="">
      <xdr:nvSpPr>
        <xdr:cNvPr id="717" name="楕円 716"/>
        <xdr:cNvSpPr/>
      </xdr:nvSpPr>
      <xdr:spPr>
        <a:xfrm>
          <a:off x="162687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790</xdr:rowOff>
    </xdr:from>
    <xdr:ext cx="469744" cy="259045"/>
    <xdr:sp macro="" textlink="">
      <xdr:nvSpPr>
        <xdr:cNvPr id="718" name="公債費該当値テキスト"/>
        <xdr:cNvSpPr txBox="1"/>
      </xdr:nvSpPr>
      <xdr:spPr>
        <a:xfrm>
          <a:off x="16370300" y="168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90974</xdr:rowOff>
    </xdr:from>
    <xdr:to>
      <xdr:col>81</xdr:col>
      <xdr:colOff>101600</xdr:colOff>
      <xdr:row>99</xdr:row>
      <xdr:rowOff>21124</xdr:rowOff>
    </xdr:to>
    <xdr:sp macro="" textlink="">
      <xdr:nvSpPr>
        <xdr:cNvPr id="719" name="楕円 718"/>
        <xdr:cNvSpPr/>
      </xdr:nvSpPr>
      <xdr:spPr>
        <a:xfrm>
          <a:off x="15430500" y="16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12251</xdr:rowOff>
    </xdr:from>
    <xdr:ext cx="469744" cy="259045"/>
    <xdr:sp macro="" textlink="">
      <xdr:nvSpPr>
        <xdr:cNvPr id="720" name="テキスト ボックス 719"/>
        <xdr:cNvSpPr txBox="1"/>
      </xdr:nvSpPr>
      <xdr:spPr>
        <a:xfrm>
          <a:off x="15246428" y="16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84131</xdr:rowOff>
    </xdr:from>
    <xdr:to>
      <xdr:col>76</xdr:col>
      <xdr:colOff>165100</xdr:colOff>
      <xdr:row>99</xdr:row>
      <xdr:rowOff>14281</xdr:rowOff>
    </xdr:to>
    <xdr:sp macro="" textlink="">
      <xdr:nvSpPr>
        <xdr:cNvPr id="721" name="楕円 720"/>
        <xdr:cNvSpPr/>
      </xdr:nvSpPr>
      <xdr:spPr>
        <a:xfrm>
          <a:off x="14541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5408</xdr:rowOff>
    </xdr:from>
    <xdr:ext cx="469744" cy="259045"/>
    <xdr:sp macro="" textlink="">
      <xdr:nvSpPr>
        <xdr:cNvPr id="722" name="テキスト ボックス 721"/>
        <xdr:cNvSpPr txBox="1"/>
      </xdr:nvSpPr>
      <xdr:spPr>
        <a:xfrm>
          <a:off x="14357428" y="169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70465</xdr:rowOff>
    </xdr:from>
    <xdr:to>
      <xdr:col>72</xdr:col>
      <xdr:colOff>38100</xdr:colOff>
      <xdr:row>99</xdr:row>
      <xdr:rowOff>615</xdr:rowOff>
    </xdr:to>
    <xdr:sp macro="" textlink="">
      <xdr:nvSpPr>
        <xdr:cNvPr id="723" name="楕円 722"/>
        <xdr:cNvSpPr/>
      </xdr:nvSpPr>
      <xdr:spPr>
        <a:xfrm>
          <a:off x="13652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163192</xdr:rowOff>
    </xdr:from>
    <xdr:ext cx="469744" cy="259045"/>
    <xdr:sp macro="" textlink="">
      <xdr:nvSpPr>
        <xdr:cNvPr id="724" name="テキスト ボックス 723"/>
        <xdr:cNvSpPr txBox="1"/>
      </xdr:nvSpPr>
      <xdr:spPr>
        <a:xfrm>
          <a:off x="13468428"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58660</xdr:rowOff>
    </xdr:from>
    <xdr:to>
      <xdr:col>67</xdr:col>
      <xdr:colOff>101600</xdr:colOff>
      <xdr:row>98</xdr:row>
      <xdr:rowOff>160260</xdr:rowOff>
    </xdr:to>
    <xdr:sp macro="" textlink="">
      <xdr:nvSpPr>
        <xdr:cNvPr id="725" name="楕円 724"/>
        <xdr:cNvSpPr/>
      </xdr:nvSpPr>
      <xdr:spPr>
        <a:xfrm>
          <a:off x="12763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151387</xdr:rowOff>
    </xdr:from>
    <xdr:ext cx="469744" cy="259045"/>
    <xdr:sp macro="" textlink="">
      <xdr:nvSpPr>
        <xdr:cNvPr id="726" name="テキスト ボックス 725"/>
        <xdr:cNvSpPr txBox="1"/>
      </xdr:nvSpPr>
      <xdr:spPr>
        <a:xfrm>
          <a:off x="12579428" y="1695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増加しているのは、近年、こども交流センターの整備、放課後児童会の増設、桃沢野外活動センターの大規模改修などその施設に係る運営管理に係る経費の発生したことに加え、障害児通所給付事業費や自立支援介護給付事業費の扶助費の増、民間保育所のこども園化及び小規模保育所の増による民間保育所運営費扶助費の増などにより増加傾向にあるものの、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衛生費は、令和元年度から令和３年度にかけて実施する新火葬施設の整備に伴う裾野市長泉町衛生施設組合負担金の増などにより増加していたが、令和元年度から令和２年度にかけて実施した桃沢野外活動センターの大規模改修事業の完了や一般廃棄物最終処分場建設費償還金の償還終了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・商工費は、令和２年度に実施した新型コロナウイルス感染症緊急経済対策プレミアム付商品券事業が終了したことなどにより減となっており、依然として類似団体平均を下回っている。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財政調整基金残高は減少傾向にあるものの、依然として高い水準を維持しており、人口増加に対応したサービスの安定的供給やスピード感のある対応が可能な体制、財政基盤を構築している。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年度以降の実質収支は、町税の把握に努め適切な予算化を図ったことから、引き続き黒字で安定した数値を維持している。</a:t>
          </a:r>
        </a:p>
        <a:p>
          <a:r>
            <a:rPr kumimoji="1" lang="ja-JP" altLang="en-US" sz="1200">
              <a:latin typeface="ＭＳ ゴシック" pitchFamily="49" charset="-128"/>
              <a:ea typeface="ＭＳ ゴシック" pitchFamily="49" charset="-128"/>
            </a:rPr>
            <a:t>　令和３年度については、民間需要の回復などによる法人町民税の増や感染症対策事業に係る臨時的支出の減などにより実質収支額が前年度に比べ増加しており、財政調整基金の取崩額は積立額を上回ったものの、実質単年度収支は</a:t>
          </a:r>
          <a:r>
            <a:rPr kumimoji="1" lang="en-US" altLang="ja-JP" sz="1200">
              <a:latin typeface="ＭＳ ゴシック" pitchFamily="49" charset="-128"/>
              <a:ea typeface="ＭＳ ゴシック" pitchFamily="49" charset="-128"/>
            </a:rPr>
            <a:t>8.93</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p>
        <a:p>
          <a:r>
            <a:rPr kumimoji="1" lang="ja-JP" altLang="en-US" sz="1400">
              <a:latin typeface="ＭＳ ゴシック" pitchFamily="49" charset="-128"/>
              <a:ea typeface="ＭＳ ゴシック" pitchFamily="49" charset="-128"/>
            </a:rPr>
            <a:t>　国民健康保険事業特別会計については、被保険者の減少により保険料が減少する一方、医療費は増加していることなどから、標準財政規模比は減少傾向にあるが、令和３年度については、保険給付費の増に伴う県支出金の増などにより増加した。また、一般会計繰入金のうちその他法定外繰入金の減により減少傾向にありながら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年度の税率改正による保険税額の値上げや基金繰入などにより、安定した財政運営を維持している。</a:t>
          </a:r>
        </a:p>
        <a:p>
          <a:r>
            <a:rPr kumimoji="1" lang="ja-JP" altLang="en-US" sz="1400">
              <a:latin typeface="ＭＳ ゴシック" pitchFamily="49" charset="-128"/>
              <a:ea typeface="ＭＳ ゴシック" pitchFamily="49" charset="-128"/>
            </a:rPr>
            <a:t>　いずれの会計でも赤字は生じていないため、今後も引き続き、各会計の健全な財政運営に努める。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年度以降、起債額を公債費の元金以下に抑えることにより、地方債残高の減少、元利償還金の減少に努めている。</a:t>
          </a:r>
        </a:p>
        <a:p>
          <a:r>
            <a:rPr kumimoji="1" lang="ja-JP" altLang="en-US" sz="1200">
              <a:latin typeface="ＭＳ ゴシック" pitchFamily="49" charset="-128"/>
              <a:ea typeface="ＭＳ ゴシック" pitchFamily="49" charset="-128"/>
            </a:rPr>
            <a:t>　債務負担行為に基づく支出額は、鮎壺公園整備事業に係る土地開発公社への償還が一部終了したことなどにより、令和２年度と比較して減少している。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年度から公営企業債（下水道事業）の元利償還金に対する繰入金が増加したことに伴い、実質公債費比率の分子は平成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年度と比較して増加していたが、令和３年度については、債務負担行為に基づく支出額が減少したことなどから減少している。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町債の償還に関して、平成</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年度以降起債額を公債費の元金以下に抑制することにより地方債残高が減少傾向にあり、満期一括償還地方債の借入もしていないことから、現時点で積立て等の計画はない。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将来負担額を見ると、大部分を占める一般会計等に係る地方債の現在高は、平成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年度以降、起債額を公債費の元金以下に抑えることにより残高の減少に努めてきたため、減少傾向にある。</a:t>
          </a:r>
        </a:p>
        <a:p>
          <a:r>
            <a:rPr kumimoji="1" lang="ja-JP" altLang="en-US" sz="1400">
              <a:latin typeface="ＭＳ ゴシック" pitchFamily="49" charset="-128"/>
              <a:ea typeface="ＭＳ ゴシック" pitchFamily="49" charset="-128"/>
            </a:rPr>
            <a:t>　なお、消防業務が２市１町で構成する富士山南東消防組合へ移管されたことに伴い消防職員が退職したことにより退職手当負担見込額が大幅に減少する一方、組合の起債により組合等負担等見込額は増加傾向にある。</a:t>
          </a:r>
        </a:p>
        <a:p>
          <a:r>
            <a:rPr kumimoji="1" lang="ja-JP" altLang="en-US" sz="1400">
              <a:latin typeface="ＭＳ ゴシック" pitchFamily="49" charset="-128"/>
              <a:ea typeface="ＭＳ ゴシック" pitchFamily="49" charset="-128"/>
            </a:rPr>
            <a:t>　地方債現在高は減少する一方、充当可能基金を確保していることにより、将来負担額が充当可能財源等を下回っていることから、将来負担比率の分子は依然として低い水準を保っている。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公共施設等総合管理計画に基づく将来の公共施設の大規模修繕や建替費用に充てるための「公共施設長寿命化基金」に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万円を積み立てた一方、自立支援介護給付や障害者通所給付の増額などの財源確保に加え、新型コロナウイルス感染症対策事業に対する臨時的財政需要に対応するための「財政調整基金」を４億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万円、新火葬施設の整備費用に充てるための「衛生施設建設基金」を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万円取り崩したことなどにより、基金全体としては４億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公共施設長寿命化基金：公共施設の機能を保全し、長寿命化を図るための整備、改修等に要する経費に充てるもの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：町民による福祉活動の推進と地域福祉の充実を図るもの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：町民が広く国際交流を促進するための事業に要する経費に充てるもの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町営住宅修繕基金　　：町営住宅の修繕、維持及び管理に要する経費に充てるもの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育英資金給付基金　　：育英資金の給付事務を円滑かつ能率的に行うもの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公共施設長寿命化基金については、公共施設等総合管理計画に基づき中長期的に必要な公共施設の大規模修繕、建替等の費用に充てるため、定期預金、債券による運用も活用しながら、令和元年度は１億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万円と継続的に積み立てていることから、基金残高が増加している。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となる公共施設の大規模修繕や、多額の経費が必要となる学校施設の建替計画等を考慮し、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放課後児童会の増設など新たな施設の整備に係る経費や、引き続き増加する自立支援介護給付や障害者通所給付などの財源として取り崩しを行っており、令和３年度については、令和２年度から発生している新型コロナウイルス感染症対策事業に対する臨時的財政需要に対応するなど、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万円の取崩しを行ったことから、基金残高は減少している。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を含め、今後発生しうる不測の事態にも迅速に対応できることに加え、新たな施策の実施や新たな施設の整備等に要する経費の財源として、一定の基金残高を確保しておくことが必要である一方、短期的に整備計画のある施設の特定目的基金への積立てを優先するなど、状況に応じて柔軟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年度以降、起債額を公債費の元金以下に抑制することにより地方債残高が減少傾向にあることから、現時点では取り崩しや積立ての計画はない。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2" sqref="E52:DI52"/>
    </sheetView>
  </sheetViews>
  <sheetFormatPr defaultColWidth="0" defaultRowHeight="11.25" zeroHeight="1"/>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80</v>
      </c>
      <c r="C2" s="179"/>
      <c r="D2" s="180"/>
    </row>
    <row r="3" spans="1:119" ht="18.75" customHeight="1" thickBot="1">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17886982</v>
      </c>
      <c r="BO4" s="375"/>
      <c r="BP4" s="375"/>
      <c r="BQ4" s="375"/>
      <c r="BR4" s="375"/>
      <c r="BS4" s="375"/>
      <c r="BT4" s="375"/>
      <c r="BU4" s="376"/>
      <c r="BV4" s="374">
        <v>21712876</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4.9000000000000004</v>
      </c>
      <c r="CU4" s="381"/>
      <c r="CV4" s="381"/>
      <c r="CW4" s="381"/>
      <c r="CX4" s="381"/>
      <c r="CY4" s="381"/>
      <c r="CZ4" s="381"/>
      <c r="DA4" s="382"/>
      <c r="DB4" s="380">
        <v>1</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17337515</v>
      </c>
      <c r="BO5" s="412"/>
      <c r="BP5" s="412"/>
      <c r="BQ5" s="412"/>
      <c r="BR5" s="412"/>
      <c r="BS5" s="412"/>
      <c r="BT5" s="412"/>
      <c r="BU5" s="413"/>
      <c r="BV5" s="411">
        <v>21538044</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78.8</v>
      </c>
      <c r="CU5" s="409"/>
      <c r="CV5" s="409"/>
      <c r="CW5" s="409"/>
      <c r="CX5" s="409"/>
      <c r="CY5" s="409"/>
      <c r="CZ5" s="409"/>
      <c r="DA5" s="410"/>
      <c r="DB5" s="408">
        <v>78.7</v>
      </c>
      <c r="DC5" s="409"/>
      <c r="DD5" s="409"/>
      <c r="DE5" s="409"/>
      <c r="DF5" s="409"/>
      <c r="DG5" s="409"/>
      <c r="DH5" s="409"/>
      <c r="DI5" s="410"/>
    </row>
    <row r="6" spans="1:119" ht="18.75" customHeight="1">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101</v>
      </c>
      <c r="AV6" s="444"/>
      <c r="AW6" s="444"/>
      <c r="AX6" s="444"/>
      <c r="AY6" s="445" t="s">
        <v>102</v>
      </c>
      <c r="AZ6" s="446"/>
      <c r="BA6" s="446"/>
      <c r="BB6" s="446"/>
      <c r="BC6" s="446"/>
      <c r="BD6" s="446"/>
      <c r="BE6" s="446"/>
      <c r="BF6" s="446"/>
      <c r="BG6" s="446"/>
      <c r="BH6" s="446"/>
      <c r="BI6" s="446"/>
      <c r="BJ6" s="446"/>
      <c r="BK6" s="446"/>
      <c r="BL6" s="446"/>
      <c r="BM6" s="447"/>
      <c r="BN6" s="411">
        <v>549467</v>
      </c>
      <c r="BO6" s="412"/>
      <c r="BP6" s="412"/>
      <c r="BQ6" s="412"/>
      <c r="BR6" s="412"/>
      <c r="BS6" s="412"/>
      <c r="BT6" s="412"/>
      <c r="BU6" s="413"/>
      <c r="BV6" s="411">
        <v>174832</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78.8</v>
      </c>
      <c r="CU6" s="449"/>
      <c r="CV6" s="449"/>
      <c r="CW6" s="449"/>
      <c r="CX6" s="449"/>
      <c r="CY6" s="449"/>
      <c r="CZ6" s="449"/>
      <c r="DA6" s="450"/>
      <c r="DB6" s="448">
        <v>78.7</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93</v>
      </c>
      <c r="AV7" s="444"/>
      <c r="AW7" s="444"/>
      <c r="AX7" s="444"/>
      <c r="AY7" s="445" t="s">
        <v>105</v>
      </c>
      <c r="AZ7" s="446"/>
      <c r="BA7" s="446"/>
      <c r="BB7" s="446"/>
      <c r="BC7" s="446"/>
      <c r="BD7" s="446"/>
      <c r="BE7" s="446"/>
      <c r="BF7" s="446"/>
      <c r="BG7" s="446"/>
      <c r="BH7" s="446"/>
      <c r="BI7" s="446"/>
      <c r="BJ7" s="446"/>
      <c r="BK7" s="446"/>
      <c r="BL7" s="446"/>
      <c r="BM7" s="447"/>
      <c r="BN7" s="411">
        <v>67349</v>
      </c>
      <c r="BO7" s="412"/>
      <c r="BP7" s="412"/>
      <c r="BQ7" s="412"/>
      <c r="BR7" s="412"/>
      <c r="BS7" s="412"/>
      <c r="BT7" s="412"/>
      <c r="BU7" s="413"/>
      <c r="BV7" s="411">
        <v>69322</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9793106</v>
      </c>
      <c r="CU7" s="412"/>
      <c r="CV7" s="412"/>
      <c r="CW7" s="412"/>
      <c r="CX7" s="412"/>
      <c r="CY7" s="412"/>
      <c r="CZ7" s="412"/>
      <c r="DA7" s="413"/>
      <c r="DB7" s="411">
        <v>10659439</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93</v>
      </c>
      <c r="AV8" s="444"/>
      <c r="AW8" s="444"/>
      <c r="AX8" s="444"/>
      <c r="AY8" s="445" t="s">
        <v>108</v>
      </c>
      <c r="AZ8" s="446"/>
      <c r="BA8" s="446"/>
      <c r="BB8" s="446"/>
      <c r="BC8" s="446"/>
      <c r="BD8" s="446"/>
      <c r="BE8" s="446"/>
      <c r="BF8" s="446"/>
      <c r="BG8" s="446"/>
      <c r="BH8" s="446"/>
      <c r="BI8" s="446"/>
      <c r="BJ8" s="446"/>
      <c r="BK8" s="446"/>
      <c r="BL8" s="446"/>
      <c r="BM8" s="447"/>
      <c r="BN8" s="411">
        <v>482118</v>
      </c>
      <c r="BO8" s="412"/>
      <c r="BP8" s="412"/>
      <c r="BQ8" s="412"/>
      <c r="BR8" s="412"/>
      <c r="BS8" s="412"/>
      <c r="BT8" s="412"/>
      <c r="BU8" s="413"/>
      <c r="BV8" s="411">
        <v>105510</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1.26</v>
      </c>
      <c r="CU8" s="452"/>
      <c r="CV8" s="452"/>
      <c r="CW8" s="452"/>
      <c r="CX8" s="452"/>
      <c r="CY8" s="452"/>
      <c r="CZ8" s="452"/>
      <c r="DA8" s="453"/>
      <c r="DB8" s="451">
        <v>1.34</v>
      </c>
      <c r="DC8" s="452"/>
      <c r="DD8" s="452"/>
      <c r="DE8" s="452"/>
      <c r="DF8" s="452"/>
      <c r="DG8" s="452"/>
      <c r="DH8" s="452"/>
      <c r="DI8" s="453"/>
    </row>
    <row r="9" spans="1:119" ht="18.75" customHeight="1" thickBot="1">
      <c r="A9" s="178"/>
      <c r="B9" s="405" t="s">
        <v>110</v>
      </c>
      <c r="C9" s="406"/>
      <c r="D9" s="406"/>
      <c r="E9" s="406"/>
      <c r="F9" s="406"/>
      <c r="G9" s="406"/>
      <c r="H9" s="406"/>
      <c r="I9" s="406"/>
      <c r="J9" s="406"/>
      <c r="K9" s="454"/>
      <c r="L9" s="455" t="s">
        <v>111</v>
      </c>
      <c r="M9" s="456"/>
      <c r="N9" s="456"/>
      <c r="O9" s="456"/>
      <c r="P9" s="456"/>
      <c r="Q9" s="457"/>
      <c r="R9" s="458">
        <v>43336</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114</v>
      </c>
      <c r="AV9" s="444"/>
      <c r="AW9" s="444"/>
      <c r="AX9" s="444"/>
      <c r="AY9" s="445" t="s">
        <v>115</v>
      </c>
      <c r="AZ9" s="446"/>
      <c r="BA9" s="446"/>
      <c r="BB9" s="446"/>
      <c r="BC9" s="446"/>
      <c r="BD9" s="446"/>
      <c r="BE9" s="446"/>
      <c r="BF9" s="446"/>
      <c r="BG9" s="446"/>
      <c r="BH9" s="446"/>
      <c r="BI9" s="446"/>
      <c r="BJ9" s="446"/>
      <c r="BK9" s="446"/>
      <c r="BL9" s="446"/>
      <c r="BM9" s="447"/>
      <c r="BN9" s="411">
        <v>376608</v>
      </c>
      <c r="BO9" s="412"/>
      <c r="BP9" s="412"/>
      <c r="BQ9" s="412"/>
      <c r="BR9" s="412"/>
      <c r="BS9" s="412"/>
      <c r="BT9" s="412"/>
      <c r="BU9" s="413"/>
      <c r="BV9" s="411">
        <v>-452005</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2.9</v>
      </c>
      <c r="CU9" s="409"/>
      <c r="CV9" s="409"/>
      <c r="CW9" s="409"/>
      <c r="CX9" s="409"/>
      <c r="CY9" s="409"/>
      <c r="CZ9" s="409"/>
      <c r="DA9" s="410"/>
      <c r="DB9" s="408">
        <v>2.7</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117</v>
      </c>
      <c r="M10" s="441"/>
      <c r="N10" s="441"/>
      <c r="O10" s="441"/>
      <c r="P10" s="441"/>
      <c r="Q10" s="442"/>
      <c r="R10" s="462">
        <v>42331</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243123</v>
      </c>
      <c r="BO10" s="412"/>
      <c r="BP10" s="412"/>
      <c r="BQ10" s="412"/>
      <c r="BR10" s="412"/>
      <c r="BS10" s="412"/>
      <c r="BT10" s="412"/>
      <c r="BU10" s="413"/>
      <c r="BV10" s="411">
        <v>449288</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93</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c r="A12" s="178"/>
      <c r="B12" s="471" t="s">
        <v>129</v>
      </c>
      <c r="C12" s="472"/>
      <c r="D12" s="472"/>
      <c r="E12" s="472"/>
      <c r="F12" s="472"/>
      <c r="G12" s="472"/>
      <c r="H12" s="472"/>
      <c r="I12" s="472"/>
      <c r="J12" s="472"/>
      <c r="K12" s="473"/>
      <c r="L12" s="480" t="s">
        <v>130</v>
      </c>
      <c r="M12" s="481"/>
      <c r="N12" s="481"/>
      <c r="O12" s="481"/>
      <c r="P12" s="481"/>
      <c r="Q12" s="482"/>
      <c r="R12" s="483">
        <v>43463</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119</v>
      </c>
      <c r="AV12" s="444"/>
      <c r="AW12" s="444"/>
      <c r="AX12" s="444"/>
      <c r="AY12" s="445" t="s">
        <v>134</v>
      </c>
      <c r="AZ12" s="446"/>
      <c r="BA12" s="446"/>
      <c r="BB12" s="446"/>
      <c r="BC12" s="446"/>
      <c r="BD12" s="446"/>
      <c r="BE12" s="446"/>
      <c r="BF12" s="446"/>
      <c r="BG12" s="446"/>
      <c r="BH12" s="446"/>
      <c r="BI12" s="446"/>
      <c r="BJ12" s="446"/>
      <c r="BK12" s="446"/>
      <c r="BL12" s="446"/>
      <c r="BM12" s="447"/>
      <c r="BN12" s="411">
        <v>667000</v>
      </c>
      <c r="BO12" s="412"/>
      <c r="BP12" s="412"/>
      <c r="BQ12" s="412"/>
      <c r="BR12" s="412"/>
      <c r="BS12" s="412"/>
      <c r="BT12" s="412"/>
      <c r="BU12" s="413"/>
      <c r="BV12" s="411">
        <v>1000000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136</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137</v>
      </c>
      <c r="N13" s="503"/>
      <c r="O13" s="503"/>
      <c r="P13" s="503"/>
      <c r="Q13" s="504"/>
      <c r="R13" s="495">
        <v>43027</v>
      </c>
      <c r="S13" s="496"/>
      <c r="T13" s="496"/>
      <c r="U13" s="496"/>
      <c r="V13" s="497"/>
      <c r="W13" s="427" t="s">
        <v>138</v>
      </c>
      <c r="X13" s="428"/>
      <c r="Y13" s="428"/>
      <c r="Z13" s="428"/>
      <c r="AA13" s="428"/>
      <c r="AB13" s="418"/>
      <c r="AC13" s="462">
        <v>375</v>
      </c>
      <c r="AD13" s="463"/>
      <c r="AE13" s="463"/>
      <c r="AF13" s="463"/>
      <c r="AG13" s="505"/>
      <c r="AH13" s="462">
        <v>421</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-47269</v>
      </c>
      <c r="BO13" s="412"/>
      <c r="BP13" s="412"/>
      <c r="BQ13" s="412"/>
      <c r="BR13" s="412"/>
      <c r="BS13" s="412"/>
      <c r="BT13" s="412"/>
      <c r="BU13" s="413"/>
      <c r="BV13" s="411">
        <v>-1002717</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3.1</v>
      </c>
      <c r="CU13" s="409"/>
      <c r="CV13" s="409"/>
      <c r="CW13" s="409"/>
      <c r="CX13" s="409"/>
      <c r="CY13" s="409"/>
      <c r="CZ13" s="409"/>
      <c r="DA13" s="410"/>
      <c r="DB13" s="408">
        <v>2.6</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143</v>
      </c>
      <c r="M14" s="493"/>
      <c r="N14" s="493"/>
      <c r="O14" s="493"/>
      <c r="P14" s="493"/>
      <c r="Q14" s="494"/>
      <c r="R14" s="495">
        <v>43601</v>
      </c>
      <c r="S14" s="496"/>
      <c r="T14" s="496"/>
      <c r="U14" s="496"/>
      <c r="V14" s="497"/>
      <c r="W14" s="401"/>
      <c r="X14" s="402"/>
      <c r="Y14" s="402"/>
      <c r="Z14" s="402"/>
      <c r="AA14" s="402"/>
      <c r="AB14" s="391"/>
      <c r="AC14" s="498">
        <v>1.8</v>
      </c>
      <c r="AD14" s="499"/>
      <c r="AE14" s="499"/>
      <c r="AF14" s="499"/>
      <c r="AG14" s="500"/>
      <c r="AH14" s="498">
        <v>2.1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145</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146</v>
      </c>
      <c r="N15" s="503"/>
      <c r="O15" s="503"/>
      <c r="P15" s="503"/>
      <c r="Q15" s="504"/>
      <c r="R15" s="495">
        <v>43142</v>
      </c>
      <c r="S15" s="496"/>
      <c r="T15" s="496"/>
      <c r="U15" s="496"/>
      <c r="V15" s="497"/>
      <c r="W15" s="427" t="s">
        <v>147</v>
      </c>
      <c r="X15" s="428"/>
      <c r="Y15" s="428"/>
      <c r="Z15" s="428"/>
      <c r="AA15" s="428"/>
      <c r="AB15" s="418"/>
      <c r="AC15" s="462">
        <v>6892</v>
      </c>
      <c r="AD15" s="463"/>
      <c r="AE15" s="463"/>
      <c r="AF15" s="463"/>
      <c r="AG15" s="505"/>
      <c r="AH15" s="462">
        <v>7107</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7576599</v>
      </c>
      <c r="BO15" s="375"/>
      <c r="BP15" s="375"/>
      <c r="BQ15" s="375"/>
      <c r="BR15" s="375"/>
      <c r="BS15" s="375"/>
      <c r="BT15" s="375"/>
      <c r="BU15" s="376"/>
      <c r="BV15" s="374">
        <v>8227345</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32.9</v>
      </c>
      <c r="AD16" s="499"/>
      <c r="AE16" s="499"/>
      <c r="AF16" s="499"/>
      <c r="AG16" s="500"/>
      <c r="AH16" s="498">
        <v>35.299999999999997</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6827262</v>
      </c>
      <c r="BO16" s="412"/>
      <c r="BP16" s="412"/>
      <c r="BQ16" s="412"/>
      <c r="BR16" s="412"/>
      <c r="BS16" s="412"/>
      <c r="BT16" s="412"/>
      <c r="BU16" s="413"/>
      <c r="BV16" s="411">
        <v>6482266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13685</v>
      </c>
      <c r="AD17" s="463"/>
      <c r="AE17" s="463"/>
      <c r="AF17" s="463"/>
      <c r="AG17" s="505"/>
      <c r="AH17" s="462">
        <v>12622</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9793106</v>
      </c>
      <c r="BO17" s="412"/>
      <c r="BP17" s="412"/>
      <c r="BQ17" s="412"/>
      <c r="BR17" s="412"/>
      <c r="BS17" s="412"/>
      <c r="BT17" s="412"/>
      <c r="BU17" s="413"/>
      <c r="BV17" s="411">
        <v>10659439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157</v>
      </c>
      <c r="C18" s="454"/>
      <c r="D18" s="454"/>
      <c r="E18" s="534"/>
      <c r="F18" s="534"/>
      <c r="G18" s="534"/>
      <c r="H18" s="534"/>
      <c r="I18" s="534"/>
      <c r="J18" s="534"/>
      <c r="K18" s="534"/>
      <c r="L18" s="535">
        <v>26.63</v>
      </c>
      <c r="M18" s="535"/>
      <c r="N18" s="535"/>
      <c r="O18" s="535"/>
      <c r="P18" s="535"/>
      <c r="Q18" s="535"/>
      <c r="R18" s="536"/>
      <c r="S18" s="536"/>
      <c r="T18" s="536"/>
      <c r="U18" s="536"/>
      <c r="V18" s="537"/>
      <c r="W18" s="429"/>
      <c r="X18" s="430"/>
      <c r="Y18" s="430"/>
      <c r="Z18" s="430"/>
      <c r="AA18" s="430"/>
      <c r="AB18" s="421"/>
      <c r="AC18" s="538">
        <v>65.3</v>
      </c>
      <c r="AD18" s="539"/>
      <c r="AE18" s="539"/>
      <c r="AF18" s="539"/>
      <c r="AG18" s="540"/>
      <c r="AH18" s="538">
        <v>62.6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8340991</v>
      </c>
      <c r="BO18" s="412"/>
      <c r="BP18" s="412"/>
      <c r="BQ18" s="412"/>
      <c r="BR18" s="412"/>
      <c r="BS18" s="412"/>
      <c r="BT18" s="412"/>
      <c r="BU18" s="413"/>
      <c r="BV18" s="411">
        <v>8096819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159</v>
      </c>
      <c r="C19" s="454"/>
      <c r="D19" s="454"/>
      <c r="E19" s="534"/>
      <c r="F19" s="534"/>
      <c r="G19" s="534"/>
      <c r="H19" s="534"/>
      <c r="I19" s="534"/>
      <c r="J19" s="534"/>
      <c r="K19" s="534"/>
      <c r="L19" s="542">
        <v>1627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12192137</v>
      </c>
      <c r="BO19" s="412"/>
      <c r="BP19" s="412"/>
      <c r="BQ19" s="412"/>
      <c r="BR19" s="412"/>
      <c r="BS19" s="412"/>
      <c r="BT19" s="412"/>
      <c r="BU19" s="413"/>
      <c r="BV19" s="411">
        <v>12804038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161</v>
      </c>
      <c r="C20" s="454"/>
      <c r="D20" s="454"/>
      <c r="E20" s="534"/>
      <c r="F20" s="534"/>
      <c r="G20" s="534"/>
      <c r="H20" s="534"/>
      <c r="I20" s="534"/>
      <c r="J20" s="534"/>
      <c r="K20" s="534"/>
      <c r="L20" s="542">
        <v>17482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2530888</v>
      </c>
      <c r="BO22" s="375"/>
      <c r="BP22" s="375"/>
      <c r="BQ22" s="375"/>
      <c r="BR22" s="375"/>
      <c r="BS22" s="375"/>
      <c r="BT22" s="375"/>
      <c r="BU22" s="376"/>
      <c r="BV22" s="374">
        <v>2533877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1471810</v>
      </c>
      <c r="BO23" s="412"/>
      <c r="BP23" s="412"/>
      <c r="BQ23" s="412"/>
      <c r="BR23" s="412"/>
      <c r="BS23" s="412"/>
      <c r="BT23" s="412"/>
      <c r="BU23" s="413"/>
      <c r="BV23" s="411">
        <v>1663975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171</v>
      </c>
      <c r="F24" s="441"/>
      <c r="G24" s="441"/>
      <c r="H24" s="441"/>
      <c r="I24" s="441"/>
      <c r="J24" s="441"/>
      <c r="K24" s="442"/>
      <c r="L24" s="462">
        <v>1</v>
      </c>
      <c r="M24" s="463"/>
      <c r="N24" s="463"/>
      <c r="O24" s="463"/>
      <c r="P24" s="505"/>
      <c r="Q24" s="462">
        <v>8000</v>
      </c>
      <c r="R24" s="463"/>
      <c r="S24" s="463"/>
      <c r="T24" s="463"/>
      <c r="U24" s="463"/>
      <c r="V24" s="505"/>
      <c r="W24" s="557"/>
      <c r="X24" s="558"/>
      <c r="Y24" s="559"/>
      <c r="Z24" s="461" t="s">
        <v>172</v>
      </c>
      <c r="AA24" s="441"/>
      <c r="AB24" s="441"/>
      <c r="AC24" s="441"/>
      <c r="AD24" s="441"/>
      <c r="AE24" s="441"/>
      <c r="AF24" s="441"/>
      <c r="AG24" s="442"/>
      <c r="AH24" s="462">
        <v>212</v>
      </c>
      <c r="AI24" s="463"/>
      <c r="AJ24" s="463"/>
      <c r="AK24" s="463"/>
      <c r="AL24" s="505"/>
      <c r="AM24" s="462">
        <v>627096</v>
      </c>
      <c r="AN24" s="463"/>
      <c r="AO24" s="463"/>
      <c r="AP24" s="463"/>
      <c r="AQ24" s="463"/>
      <c r="AR24" s="505"/>
      <c r="AS24" s="462">
        <v>2958</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1408236</v>
      </c>
      <c r="BO24" s="412"/>
      <c r="BP24" s="412"/>
      <c r="BQ24" s="412"/>
      <c r="BR24" s="412"/>
      <c r="BS24" s="412"/>
      <c r="BT24" s="412"/>
      <c r="BU24" s="413"/>
      <c r="BV24" s="411">
        <v>1201579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174</v>
      </c>
      <c r="F25" s="441"/>
      <c r="G25" s="441"/>
      <c r="H25" s="441"/>
      <c r="I25" s="441"/>
      <c r="J25" s="441"/>
      <c r="K25" s="442"/>
      <c r="L25" s="462">
        <v>1</v>
      </c>
      <c r="M25" s="463"/>
      <c r="N25" s="463"/>
      <c r="O25" s="463"/>
      <c r="P25" s="505"/>
      <c r="Q25" s="462">
        <v>6400</v>
      </c>
      <c r="R25" s="463"/>
      <c r="S25" s="463"/>
      <c r="T25" s="463"/>
      <c r="U25" s="463"/>
      <c r="V25" s="505"/>
      <c r="W25" s="557"/>
      <c r="X25" s="558"/>
      <c r="Y25" s="559"/>
      <c r="Z25" s="461" t="s">
        <v>175</v>
      </c>
      <c r="AA25" s="441"/>
      <c r="AB25" s="441"/>
      <c r="AC25" s="441"/>
      <c r="AD25" s="441"/>
      <c r="AE25" s="441"/>
      <c r="AF25" s="441"/>
      <c r="AG25" s="442"/>
      <c r="AH25" s="462" t="s">
        <v>145</v>
      </c>
      <c r="AI25" s="463"/>
      <c r="AJ25" s="463"/>
      <c r="AK25" s="463"/>
      <c r="AL25" s="505"/>
      <c r="AM25" s="462" t="s">
        <v>145</v>
      </c>
      <c r="AN25" s="463"/>
      <c r="AO25" s="463"/>
      <c r="AP25" s="463"/>
      <c r="AQ25" s="463"/>
      <c r="AR25" s="505"/>
      <c r="AS25" s="462" t="s">
        <v>145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7580585</v>
      </c>
      <c r="BO25" s="375"/>
      <c r="BP25" s="375"/>
      <c r="BQ25" s="375"/>
      <c r="BR25" s="375"/>
      <c r="BS25" s="375"/>
      <c r="BT25" s="375"/>
      <c r="BU25" s="376"/>
      <c r="BV25" s="374">
        <v>8448793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177</v>
      </c>
      <c r="F26" s="441"/>
      <c r="G26" s="441"/>
      <c r="H26" s="441"/>
      <c r="I26" s="441"/>
      <c r="J26" s="441"/>
      <c r="K26" s="442"/>
      <c r="L26" s="462">
        <v>1</v>
      </c>
      <c r="M26" s="463"/>
      <c r="N26" s="463"/>
      <c r="O26" s="463"/>
      <c r="P26" s="505"/>
      <c r="Q26" s="462">
        <v>5900</v>
      </c>
      <c r="R26" s="463"/>
      <c r="S26" s="463"/>
      <c r="T26" s="463"/>
      <c r="U26" s="463"/>
      <c r="V26" s="505"/>
      <c r="W26" s="557"/>
      <c r="X26" s="558"/>
      <c r="Y26" s="559"/>
      <c r="Z26" s="461" t="s">
        <v>178</v>
      </c>
      <c r="AA26" s="563"/>
      <c r="AB26" s="563"/>
      <c r="AC26" s="563"/>
      <c r="AD26" s="563"/>
      <c r="AE26" s="563"/>
      <c r="AF26" s="563"/>
      <c r="AG26" s="564"/>
      <c r="AH26" s="462">
        <v>3</v>
      </c>
      <c r="AI26" s="463"/>
      <c r="AJ26" s="463"/>
      <c r="AK26" s="463"/>
      <c r="AL26" s="505"/>
      <c r="AM26" s="462">
        <v>9033</v>
      </c>
      <c r="AN26" s="463"/>
      <c r="AO26" s="463"/>
      <c r="AP26" s="463"/>
      <c r="AQ26" s="463"/>
      <c r="AR26" s="505"/>
      <c r="AS26" s="462">
        <v>3011</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145</v>
      </c>
      <c r="BO26" s="412"/>
      <c r="BP26" s="412"/>
      <c r="BQ26" s="412"/>
      <c r="BR26" s="412"/>
      <c r="BS26" s="412"/>
      <c r="BT26" s="412"/>
      <c r="BU26" s="413"/>
      <c r="BV26" s="411" t="s">
        <v>145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180</v>
      </c>
      <c r="F27" s="441"/>
      <c r="G27" s="441"/>
      <c r="H27" s="441"/>
      <c r="I27" s="441"/>
      <c r="J27" s="441"/>
      <c r="K27" s="442"/>
      <c r="L27" s="462">
        <v>1</v>
      </c>
      <c r="M27" s="463"/>
      <c r="N27" s="463"/>
      <c r="O27" s="463"/>
      <c r="P27" s="505"/>
      <c r="Q27" s="462">
        <v>3300</v>
      </c>
      <c r="R27" s="463"/>
      <c r="S27" s="463"/>
      <c r="T27" s="463"/>
      <c r="U27" s="463"/>
      <c r="V27" s="505"/>
      <c r="W27" s="557"/>
      <c r="X27" s="558"/>
      <c r="Y27" s="559"/>
      <c r="Z27" s="461" t="s">
        <v>181</v>
      </c>
      <c r="AA27" s="441"/>
      <c r="AB27" s="441"/>
      <c r="AC27" s="441"/>
      <c r="AD27" s="441"/>
      <c r="AE27" s="441"/>
      <c r="AF27" s="441"/>
      <c r="AG27" s="442"/>
      <c r="AH27" s="462">
        <v>12</v>
      </c>
      <c r="AI27" s="463"/>
      <c r="AJ27" s="463"/>
      <c r="AK27" s="463"/>
      <c r="AL27" s="505"/>
      <c r="AM27" s="462">
        <v>34980</v>
      </c>
      <c r="AN27" s="463"/>
      <c r="AO27" s="463"/>
      <c r="AP27" s="463"/>
      <c r="AQ27" s="463"/>
      <c r="AR27" s="505"/>
      <c r="AS27" s="462">
        <v>2915</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589832</v>
      </c>
      <c r="BO27" s="531"/>
      <c r="BP27" s="531"/>
      <c r="BQ27" s="531"/>
      <c r="BR27" s="531"/>
      <c r="BS27" s="531"/>
      <c r="BT27" s="531"/>
      <c r="BU27" s="532"/>
      <c r="BV27" s="530">
        <v>542031</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183</v>
      </c>
      <c r="F28" s="441"/>
      <c r="G28" s="441"/>
      <c r="H28" s="441"/>
      <c r="I28" s="441"/>
      <c r="J28" s="441"/>
      <c r="K28" s="442"/>
      <c r="L28" s="462">
        <v>1</v>
      </c>
      <c r="M28" s="463"/>
      <c r="N28" s="463"/>
      <c r="O28" s="463"/>
      <c r="P28" s="505"/>
      <c r="Q28" s="462">
        <v>2800</v>
      </c>
      <c r="R28" s="463"/>
      <c r="S28" s="463"/>
      <c r="T28" s="463"/>
      <c r="U28" s="463"/>
      <c r="V28" s="505"/>
      <c r="W28" s="557"/>
      <c r="X28" s="558"/>
      <c r="Y28" s="559"/>
      <c r="Z28" s="461" t="s">
        <v>184</v>
      </c>
      <c r="AA28" s="441"/>
      <c r="AB28" s="441"/>
      <c r="AC28" s="441"/>
      <c r="AD28" s="441"/>
      <c r="AE28" s="441"/>
      <c r="AF28" s="441"/>
      <c r="AG28" s="442"/>
      <c r="AH28" s="462" t="s">
        <v>145</v>
      </c>
      <c r="AI28" s="463"/>
      <c r="AJ28" s="463"/>
      <c r="AK28" s="463"/>
      <c r="AL28" s="505"/>
      <c r="AM28" s="462" t="s">
        <v>128</v>
      </c>
      <c r="AN28" s="463"/>
      <c r="AO28" s="463"/>
      <c r="AP28" s="463"/>
      <c r="AQ28" s="463"/>
      <c r="AR28" s="505"/>
      <c r="AS28" s="462" t="s">
        <v>127</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3541983</v>
      </c>
      <c r="BO28" s="375"/>
      <c r="BP28" s="375"/>
      <c r="BQ28" s="375"/>
      <c r="BR28" s="375"/>
      <c r="BS28" s="375"/>
      <c r="BT28" s="375"/>
      <c r="BU28" s="376"/>
      <c r="BV28" s="374">
        <v>3965860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186</v>
      </c>
      <c r="F29" s="441"/>
      <c r="G29" s="441"/>
      <c r="H29" s="441"/>
      <c r="I29" s="441"/>
      <c r="J29" s="441"/>
      <c r="K29" s="442"/>
      <c r="L29" s="462">
        <v>14</v>
      </c>
      <c r="M29" s="463"/>
      <c r="N29" s="463"/>
      <c r="O29" s="463"/>
      <c r="P29" s="505"/>
      <c r="Q29" s="462">
        <v>2600</v>
      </c>
      <c r="R29" s="463"/>
      <c r="S29" s="463"/>
      <c r="T29" s="463"/>
      <c r="U29" s="463"/>
      <c r="V29" s="505"/>
      <c r="W29" s="560"/>
      <c r="X29" s="561"/>
      <c r="Y29" s="562"/>
      <c r="Z29" s="461" t="s">
        <v>187</v>
      </c>
      <c r="AA29" s="441"/>
      <c r="AB29" s="441"/>
      <c r="AC29" s="441"/>
      <c r="AD29" s="441"/>
      <c r="AE29" s="441"/>
      <c r="AF29" s="441"/>
      <c r="AG29" s="442"/>
      <c r="AH29" s="462">
        <v>224</v>
      </c>
      <c r="AI29" s="463"/>
      <c r="AJ29" s="463"/>
      <c r="AK29" s="463"/>
      <c r="AL29" s="505"/>
      <c r="AM29" s="462">
        <v>662076</v>
      </c>
      <c r="AN29" s="463"/>
      <c r="AO29" s="463"/>
      <c r="AP29" s="463"/>
      <c r="AQ29" s="463"/>
      <c r="AR29" s="505"/>
      <c r="AS29" s="462">
        <v>2956</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51838</v>
      </c>
      <c r="BO29" s="412"/>
      <c r="BP29" s="412"/>
      <c r="BQ29" s="412"/>
      <c r="BR29" s="412"/>
      <c r="BS29" s="412"/>
      <c r="BT29" s="412"/>
      <c r="BU29" s="413"/>
      <c r="BV29" s="411">
        <v>51838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2411108</v>
      </c>
      <c r="BO30" s="531"/>
      <c r="BP30" s="531"/>
      <c r="BQ30" s="531"/>
      <c r="BR30" s="531"/>
      <c r="BS30" s="531"/>
      <c r="BT30" s="531"/>
      <c r="BU30" s="532"/>
      <c r="BV30" s="530">
        <v>2433840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198</v>
      </c>
      <c r="X33" s="400"/>
      <c r="Y33" s="400"/>
      <c r="Z33" s="400"/>
      <c r="AA33" s="400"/>
      <c r="AB33" s="400"/>
      <c r="AC33" s="400"/>
      <c r="AD33" s="400"/>
      <c r="AE33" s="400"/>
      <c r="AF33" s="400"/>
      <c r="AG33" s="400"/>
      <c r="AH33" s="400"/>
      <c r="AI33" s="400"/>
      <c r="AJ33" s="400"/>
      <c r="AK33" s="400"/>
      <c r="AL33" s="203"/>
      <c r="AM33" s="435" t="s">
        <v>196</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196</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静岡県市町総合事務組合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土地取得事業特別会計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裾野市長泉町衛生施設組合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静岡県芦湖水利組合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駿豆学園管理組合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静岡県後期高齢者医療広域連合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静岡地方税滞納整理機構</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富士山南東消防本部</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駿東地区交通災害共済組合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静岡県後期高齢者医療広域連合（事業会計分）</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0" t="s">
        <v>609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5703125" style="212" customWidth="1"/>
    <col min="2" max="2" width="2.42578125" style="212" customWidth="1"/>
    <col min="3" max="16" width="2.5703125" style="212" customWidth="1"/>
    <col min="17" max="17" width="2.42578125" style="212" customWidth="1"/>
    <col min="18" max="95" width="1.5703125" style="212" customWidth="1"/>
    <col min="96" max="133" width="1.5703125" style="222" customWidth="1"/>
    <col min="134" max="143" width="1.5703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c r="B5" s="697" t="s">
        <v>225</v>
      </c>
      <c r="C5" s="698"/>
      <c r="D5" s="698"/>
      <c r="E5" s="698"/>
      <c r="F5" s="698"/>
      <c r="G5" s="698"/>
      <c r="H5" s="698"/>
      <c r="I5" s="698"/>
      <c r="J5" s="698"/>
      <c r="K5" s="698"/>
      <c r="L5" s="698"/>
      <c r="M5" s="698"/>
      <c r="N5" s="698"/>
      <c r="O5" s="698"/>
      <c r="P5" s="698"/>
      <c r="Q5" s="699"/>
      <c r="R5" s="682">
        <v>9430624</v>
      </c>
      <c r="S5" s="683"/>
      <c r="T5" s="683"/>
      <c r="U5" s="683"/>
      <c r="V5" s="683"/>
      <c r="W5" s="683"/>
      <c r="X5" s="683"/>
      <c r="Y5" s="726"/>
      <c r="Z5" s="745">
        <v>52.7</v>
      </c>
      <c r="AA5" s="745"/>
      <c r="AB5" s="745"/>
      <c r="AC5" s="745"/>
      <c r="AD5" s="746">
        <v>8897647</v>
      </c>
      <c r="AE5" s="746"/>
      <c r="AF5" s="746"/>
      <c r="AG5" s="746"/>
      <c r="AH5" s="746"/>
      <c r="AI5" s="746"/>
      <c r="AJ5" s="746"/>
      <c r="AK5" s="746"/>
      <c r="AL5" s="727">
        <v>84</v>
      </c>
      <c r="AM5" s="702"/>
      <c r="AN5" s="702"/>
      <c r="AO5" s="728"/>
      <c r="AP5" s="697" t="s">
        <v>226</v>
      </c>
      <c r="AQ5" s="698"/>
      <c r="AR5" s="698"/>
      <c r="AS5" s="698"/>
      <c r="AT5" s="698"/>
      <c r="AU5" s="698"/>
      <c r="AV5" s="698"/>
      <c r="AW5" s="698"/>
      <c r="AX5" s="698"/>
      <c r="AY5" s="698"/>
      <c r="AZ5" s="698"/>
      <c r="BA5" s="698"/>
      <c r="BB5" s="698"/>
      <c r="BC5" s="698"/>
      <c r="BD5" s="698"/>
      <c r="BE5" s="698"/>
      <c r="BF5" s="699"/>
      <c r="BG5" s="629">
        <v>8896464</v>
      </c>
      <c r="BH5" s="630"/>
      <c r="BI5" s="630"/>
      <c r="BJ5" s="630"/>
      <c r="BK5" s="630"/>
      <c r="BL5" s="630"/>
      <c r="BM5" s="630"/>
      <c r="BN5" s="631"/>
      <c r="BO5" s="656">
        <v>94.3</v>
      </c>
      <c r="BP5" s="656"/>
      <c r="BQ5" s="656"/>
      <c r="BR5" s="656"/>
      <c r="BS5" s="657" t="s">
        <v>579</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c r="B6" s="626" t="s">
        <v>580</v>
      </c>
      <c r="C6" s="627"/>
      <c r="D6" s="627"/>
      <c r="E6" s="627"/>
      <c r="F6" s="627"/>
      <c r="G6" s="627"/>
      <c r="H6" s="627"/>
      <c r="I6" s="627"/>
      <c r="J6" s="627"/>
      <c r="K6" s="627"/>
      <c r="L6" s="627"/>
      <c r="M6" s="627"/>
      <c r="N6" s="627"/>
      <c r="O6" s="627"/>
      <c r="P6" s="627"/>
      <c r="Q6" s="628"/>
      <c r="R6" s="629">
        <v>110678</v>
      </c>
      <c r="S6" s="630"/>
      <c r="T6" s="630"/>
      <c r="U6" s="630"/>
      <c r="V6" s="630"/>
      <c r="W6" s="630"/>
      <c r="X6" s="630"/>
      <c r="Y6" s="631"/>
      <c r="Z6" s="656">
        <v>0.6</v>
      </c>
      <c r="AA6" s="656"/>
      <c r="AB6" s="656"/>
      <c r="AC6" s="656"/>
      <c r="AD6" s="657">
        <v>110678</v>
      </c>
      <c r="AE6" s="657"/>
      <c r="AF6" s="657"/>
      <c r="AG6" s="657"/>
      <c r="AH6" s="657"/>
      <c r="AI6" s="657"/>
      <c r="AJ6" s="657"/>
      <c r="AK6" s="657"/>
      <c r="AL6" s="632">
        <v>1</v>
      </c>
      <c r="AM6" s="633"/>
      <c r="AN6" s="633"/>
      <c r="AO6" s="658"/>
      <c r="AP6" s="626" t="s">
        <v>230</v>
      </c>
      <c r="AQ6" s="627"/>
      <c r="AR6" s="627"/>
      <c r="AS6" s="627"/>
      <c r="AT6" s="627"/>
      <c r="AU6" s="627"/>
      <c r="AV6" s="627"/>
      <c r="AW6" s="627"/>
      <c r="AX6" s="627"/>
      <c r="AY6" s="627"/>
      <c r="AZ6" s="627"/>
      <c r="BA6" s="627"/>
      <c r="BB6" s="627"/>
      <c r="BC6" s="627"/>
      <c r="BD6" s="627"/>
      <c r="BE6" s="627"/>
      <c r="BF6" s="628"/>
      <c r="BG6" s="629">
        <v>8896464</v>
      </c>
      <c r="BH6" s="630"/>
      <c r="BI6" s="630"/>
      <c r="BJ6" s="630"/>
      <c r="BK6" s="630"/>
      <c r="BL6" s="630"/>
      <c r="BM6" s="630"/>
      <c r="BN6" s="631"/>
      <c r="BO6" s="656">
        <v>94.3</v>
      </c>
      <c r="BP6" s="656"/>
      <c r="BQ6" s="656"/>
      <c r="BR6" s="656"/>
      <c r="BS6" s="657" t="s">
        <v>127</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120560</v>
      </c>
      <c r="CS6" s="630"/>
      <c r="CT6" s="630"/>
      <c r="CU6" s="630"/>
      <c r="CV6" s="630"/>
      <c r="CW6" s="630"/>
      <c r="CX6" s="630"/>
      <c r="CY6" s="631"/>
      <c r="CZ6" s="727">
        <v>0.7</v>
      </c>
      <c r="DA6" s="702"/>
      <c r="DB6" s="702"/>
      <c r="DC6" s="730"/>
      <c r="DD6" s="635" t="s">
        <v>581</v>
      </c>
      <c r="DE6" s="630"/>
      <c r="DF6" s="630"/>
      <c r="DG6" s="630"/>
      <c r="DH6" s="630"/>
      <c r="DI6" s="630"/>
      <c r="DJ6" s="630"/>
      <c r="DK6" s="630"/>
      <c r="DL6" s="630"/>
      <c r="DM6" s="630"/>
      <c r="DN6" s="630"/>
      <c r="DO6" s="630"/>
      <c r="DP6" s="631"/>
      <c r="DQ6" s="635">
        <v>120332</v>
      </c>
      <c r="DR6" s="630"/>
      <c r="DS6" s="630"/>
      <c r="DT6" s="630"/>
      <c r="DU6" s="630"/>
      <c r="DV6" s="630"/>
      <c r="DW6" s="630"/>
      <c r="DX6" s="630"/>
      <c r="DY6" s="630"/>
      <c r="DZ6" s="630"/>
      <c r="EA6" s="630"/>
      <c r="EB6" s="630"/>
      <c r="EC6" s="674"/>
    </row>
    <row r="7" spans="2:143" ht="11.25" customHeight="1">
      <c r="B7" s="626" t="s">
        <v>232</v>
      </c>
      <c r="C7" s="627"/>
      <c r="D7" s="627"/>
      <c r="E7" s="627"/>
      <c r="F7" s="627"/>
      <c r="G7" s="627"/>
      <c r="H7" s="627"/>
      <c r="I7" s="627"/>
      <c r="J7" s="627"/>
      <c r="K7" s="627"/>
      <c r="L7" s="627"/>
      <c r="M7" s="627"/>
      <c r="N7" s="627"/>
      <c r="O7" s="627"/>
      <c r="P7" s="627"/>
      <c r="Q7" s="628"/>
      <c r="R7" s="629">
        <v>5742</v>
      </c>
      <c r="S7" s="630"/>
      <c r="T7" s="630"/>
      <c r="U7" s="630"/>
      <c r="V7" s="630"/>
      <c r="W7" s="630"/>
      <c r="X7" s="630"/>
      <c r="Y7" s="631"/>
      <c r="Z7" s="656">
        <v>0</v>
      </c>
      <c r="AA7" s="656"/>
      <c r="AB7" s="656"/>
      <c r="AC7" s="656"/>
      <c r="AD7" s="657">
        <v>5742</v>
      </c>
      <c r="AE7" s="657"/>
      <c r="AF7" s="657"/>
      <c r="AG7" s="657"/>
      <c r="AH7" s="657"/>
      <c r="AI7" s="657"/>
      <c r="AJ7" s="657"/>
      <c r="AK7" s="657"/>
      <c r="AL7" s="632">
        <v>0.1</v>
      </c>
      <c r="AM7" s="633"/>
      <c r="AN7" s="633"/>
      <c r="AO7" s="658"/>
      <c r="AP7" s="626" t="s">
        <v>582</v>
      </c>
      <c r="AQ7" s="627"/>
      <c r="AR7" s="627"/>
      <c r="AS7" s="627"/>
      <c r="AT7" s="627"/>
      <c r="AU7" s="627"/>
      <c r="AV7" s="627"/>
      <c r="AW7" s="627"/>
      <c r="AX7" s="627"/>
      <c r="AY7" s="627"/>
      <c r="AZ7" s="627"/>
      <c r="BA7" s="627"/>
      <c r="BB7" s="627"/>
      <c r="BC7" s="627"/>
      <c r="BD7" s="627"/>
      <c r="BE7" s="627"/>
      <c r="BF7" s="628"/>
      <c r="BG7" s="629">
        <v>3884603</v>
      </c>
      <c r="BH7" s="630"/>
      <c r="BI7" s="630"/>
      <c r="BJ7" s="630"/>
      <c r="BK7" s="630"/>
      <c r="BL7" s="630"/>
      <c r="BM7" s="630"/>
      <c r="BN7" s="631"/>
      <c r="BO7" s="656">
        <v>41.2</v>
      </c>
      <c r="BP7" s="656"/>
      <c r="BQ7" s="656"/>
      <c r="BR7" s="656"/>
      <c r="BS7" s="657" t="s">
        <v>127</v>
      </c>
      <c r="BT7" s="657"/>
      <c r="BU7" s="657"/>
      <c r="BV7" s="657"/>
      <c r="BW7" s="657"/>
      <c r="BX7" s="657"/>
      <c r="BY7" s="657"/>
      <c r="BZ7" s="657"/>
      <c r="CA7" s="657"/>
      <c r="CB7" s="715"/>
      <c r="CD7" s="666" t="s">
        <v>233</v>
      </c>
      <c r="CE7" s="667"/>
      <c r="CF7" s="667"/>
      <c r="CG7" s="667"/>
      <c r="CH7" s="667"/>
      <c r="CI7" s="667"/>
      <c r="CJ7" s="667"/>
      <c r="CK7" s="667"/>
      <c r="CL7" s="667"/>
      <c r="CM7" s="667"/>
      <c r="CN7" s="667"/>
      <c r="CO7" s="667"/>
      <c r="CP7" s="667"/>
      <c r="CQ7" s="668"/>
      <c r="CR7" s="629">
        <v>1783344</v>
      </c>
      <c r="CS7" s="630"/>
      <c r="CT7" s="630"/>
      <c r="CU7" s="630"/>
      <c r="CV7" s="630"/>
      <c r="CW7" s="630"/>
      <c r="CX7" s="630"/>
      <c r="CY7" s="631"/>
      <c r="CZ7" s="656">
        <v>10.3</v>
      </c>
      <c r="DA7" s="656"/>
      <c r="DB7" s="656"/>
      <c r="DC7" s="656"/>
      <c r="DD7" s="635">
        <v>27009</v>
      </c>
      <c r="DE7" s="630"/>
      <c r="DF7" s="630"/>
      <c r="DG7" s="630"/>
      <c r="DH7" s="630"/>
      <c r="DI7" s="630"/>
      <c r="DJ7" s="630"/>
      <c r="DK7" s="630"/>
      <c r="DL7" s="630"/>
      <c r="DM7" s="630"/>
      <c r="DN7" s="630"/>
      <c r="DO7" s="630"/>
      <c r="DP7" s="631"/>
      <c r="DQ7" s="635">
        <v>1562760</v>
      </c>
      <c r="DR7" s="630"/>
      <c r="DS7" s="630"/>
      <c r="DT7" s="630"/>
      <c r="DU7" s="630"/>
      <c r="DV7" s="630"/>
      <c r="DW7" s="630"/>
      <c r="DX7" s="630"/>
      <c r="DY7" s="630"/>
      <c r="DZ7" s="630"/>
      <c r="EA7" s="630"/>
      <c r="EB7" s="630"/>
      <c r="EC7" s="674"/>
    </row>
    <row r="8" spans="2:143" ht="11.25" customHeight="1">
      <c r="B8" s="626" t="s">
        <v>234</v>
      </c>
      <c r="C8" s="627"/>
      <c r="D8" s="627"/>
      <c r="E8" s="627"/>
      <c r="F8" s="627"/>
      <c r="G8" s="627"/>
      <c r="H8" s="627"/>
      <c r="I8" s="627"/>
      <c r="J8" s="627"/>
      <c r="K8" s="627"/>
      <c r="L8" s="627"/>
      <c r="M8" s="627"/>
      <c r="N8" s="627"/>
      <c r="O8" s="627"/>
      <c r="P8" s="627"/>
      <c r="Q8" s="628"/>
      <c r="R8" s="629">
        <v>48912</v>
      </c>
      <c r="S8" s="630"/>
      <c r="T8" s="630"/>
      <c r="U8" s="630"/>
      <c r="V8" s="630"/>
      <c r="W8" s="630"/>
      <c r="X8" s="630"/>
      <c r="Y8" s="631"/>
      <c r="Z8" s="656">
        <v>0.3</v>
      </c>
      <c r="AA8" s="656"/>
      <c r="AB8" s="656"/>
      <c r="AC8" s="656"/>
      <c r="AD8" s="657">
        <v>48912</v>
      </c>
      <c r="AE8" s="657"/>
      <c r="AF8" s="657"/>
      <c r="AG8" s="657"/>
      <c r="AH8" s="657"/>
      <c r="AI8" s="657"/>
      <c r="AJ8" s="657"/>
      <c r="AK8" s="657"/>
      <c r="AL8" s="632">
        <v>0.5</v>
      </c>
      <c r="AM8" s="633"/>
      <c r="AN8" s="633"/>
      <c r="AO8" s="658"/>
      <c r="AP8" s="626" t="s">
        <v>235</v>
      </c>
      <c r="AQ8" s="627"/>
      <c r="AR8" s="627"/>
      <c r="AS8" s="627"/>
      <c r="AT8" s="627"/>
      <c r="AU8" s="627"/>
      <c r="AV8" s="627"/>
      <c r="AW8" s="627"/>
      <c r="AX8" s="627"/>
      <c r="AY8" s="627"/>
      <c r="AZ8" s="627"/>
      <c r="BA8" s="627"/>
      <c r="BB8" s="627"/>
      <c r="BC8" s="627"/>
      <c r="BD8" s="627"/>
      <c r="BE8" s="627"/>
      <c r="BF8" s="628"/>
      <c r="BG8" s="629">
        <v>80506</v>
      </c>
      <c r="BH8" s="630"/>
      <c r="BI8" s="630"/>
      <c r="BJ8" s="630"/>
      <c r="BK8" s="630"/>
      <c r="BL8" s="630"/>
      <c r="BM8" s="630"/>
      <c r="BN8" s="631"/>
      <c r="BO8" s="656">
        <v>0.9</v>
      </c>
      <c r="BP8" s="656"/>
      <c r="BQ8" s="656"/>
      <c r="BR8" s="656"/>
      <c r="BS8" s="657" t="s">
        <v>127</v>
      </c>
      <c r="BT8" s="657"/>
      <c r="BU8" s="657"/>
      <c r="BV8" s="657"/>
      <c r="BW8" s="657"/>
      <c r="BX8" s="657"/>
      <c r="BY8" s="657"/>
      <c r="BZ8" s="657"/>
      <c r="CA8" s="657"/>
      <c r="CB8" s="715"/>
      <c r="CD8" s="666" t="s">
        <v>236</v>
      </c>
      <c r="CE8" s="667"/>
      <c r="CF8" s="667"/>
      <c r="CG8" s="667"/>
      <c r="CH8" s="667"/>
      <c r="CI8" s="667"/>
      <c r="CJ8" s="667"/>
      <c r="CK8" s="667"/>
      <c r="CL8" s="667"/>
      <c r="CM8" s="667"/>
      <c r="CN8" s="667"/>
      <c r="CO8" s="667"/>
      <c r="CP8" s="667"/>
      <c r="CQ8" s="668"/>
      <c r="CR8" s="629">
        <v>6912684</v>
      </c>
      <c r="CS8" s="630"/>
      <c r="CT8" s="630"/>
      <c r="CU8" s="630"/>
      <c r="CV8" s="630"/>
      <c r="CW8" s="630"/>
      <c r="CX8" s="630"/>
      <c r="CY8" s="631"/>
      <c r="CZ8" s="656">
        <v>39.9</v>
      </c>
      <c r="DA8" s="656"/>
      <c r="DB8" s="656"/>
      <c r="DC8" s="656"/>
      <c r="DD8" s="635">
        <v>142063</v>
      </c>
      <c r="DE8" s="630"/>
      <c r="DF8" s="630"/>
      <c r="DG8" s="630"/>
      <c r="DH8" s="630"/>
      <c r="DI8" s="630"/>
      <c r="DJ8" s="630"/>
      <c r="DK8" s="630"/>
      <c r="DL8" s="630"/>
      <c r="DM8" s="630"/>
      <c r="DN8" s="630"/>
      <c r="DO8" s="630"/>
      <c r="DP8" s="631"/>
      <c r="DQ8" s="635">
        <v>3345185</v>
      </c>
      <c r="DR8" s="630"/>
      <c r="DS8" s="630"/>
      <c r="DT8" s="630"/>
      <c r="DU8" s="630"/>
      <c r="DV8" s="630"/>
      <c r="DW8" s="630"/>
      <c r="DX8" s="630"/>
      <c r="DY8" s="630"/>
      <c r="DZ8" s="630"/>
      <c r="EA8" s="630"/>
      <c r="EB8" s="630"/>
      <c r="EC8" s="674"/>
    </row>
    <row r="9" spans="2:143" ht="11.25" customHeight="1">
      <c r="B9" s="626" t="s">
        <v>237</v>
      </c>
      <c r="C9" s="627"/>
      <c r="D9" s="627"/>
      <c r="E9" s="627"/>
      <c r="F9" s="627"/>
      <c r="G9" s="627"/>
      <c r="H9" s="627"/>
      <c r="I9" s="627"/>
      <c r="J9" s="627"/>
      <c r="K9" s="627"/>
      <c r="L9" s="627"/>
      <c r="M9" s="627"/>
      <c r="N9" s="627"/>
      <c r="O9" s="627"/>
      <c r="P9" s="627"/>
      <c r="Q9" s="628"/>
      <c r="R9" s="629">
        <v>69884</v>
      </c>
      <c r="S9" s="630"/>
      <c r="T9" s="630"/>
      <c r="U9" s="630"/>
      <c r="V9" s="630"/>
      <c r="W9" s="630"/>
      <c r="X9" s="630"/>
      <c r="Y9" s="631"/>
      <c r="Z9" s="656">
        <v>0.4</v>
      </c>
      <c r="AA9" s="656"/>
      <c r="AB9" s="656"/>
      <c r="AC9" s="656"/>
      <c r="AD9" s="657">
        <v>69884</v>
      </c>
      <c r="AE9" s="657"/>
      <c r="AF9" s="657"/>
      <c r="AG9" s="657"/>
      <c r="AH9" s="657"/>
      <c r="AI9" s="657"/>
      <c r="AJ9" s="657"/>
      <c r="AK9" s="657"/>
      <c r="AL9" s="632">
        <v>0.7</v>
      </c>
      <c r="AM9" s="633"/>
      <c r="AN9" s="633"/>
      <c r="AO9" s="658"/>
      <c r="AP9" s="626" t="s">
        <v>583</v>
      </c>
      <c r="AQ9" s="627"/>
      <c r="AR9" s="627"/>
      <c r="AS9" s="627"/>
      <c r="AT9" s="627"/>
      <c r="AU9" s="627"/>
      <c r="AV9" s="627"/>
      <c r="AW9" s="627"/>
      <c r="AX9" s="627"/>
      <c r="AY9" s="627"/>
      <c r="AZ9" s="627"/>
      <c r="BA9" s="627"/>
      <c r="BB9" s="627"/>
      <c r="BC9" s="627"/>
      <c r="BD9" s="627"/>
      <c r="BE9" s="627"/>
      <c r="BF9" s="628"/>
      <c r="BG9" s="629">
        <v>3139728</v>
      </c>
      <c r="BH9" s="630"/>
      <c r="BI9" s="630"/>
      <c r="BJ9" s="630"/>
      <c r="BK9" s="630"/>
      <c r="BL9" s="630"/>
      <c r="BM9" s="630"/>
      <c r="BN9" s="631"/>
      <c r="BO9" s="656">
        <v>33.299999999999997</v>
      </c>
      <c r="BP9" s="656"/>
      <c r="BQ9" s="656"/>
      <c r="BR9" s="656"/>
      <c r="BS9" s="657" t="s">
        <v>579</v>
      </c>
      <c r="BT9" s="657"/>
      <c r="BU9" s="657"/>
      <c r="BV9" s="657"/>
      <c r="BW9" s="657"/>
      <c r="BX9" s="657"/>
      <c r="BY9" s="657"/>
      <c r="BZ9" s="657"/>
      <c r="CA9" s="657"/>
      <c r="CB9" s="715"/>
      <c r="CD9" s="666" t="s">
        <v>238</v>
      </c>
      <c r="CE9" s="667"/>
      <c r="CF9" s="667"/>
      <c r="CG9" s="667"/>
      <c r="CH9" s="667"/>
      <c r="CI9" s="667"/>
      <c r="CJ9" s="667"/>
      <c r="CK9" s="667"/>
      <c r="CL9" s="667"/>
      <c r="CM9" s="667"/>
      <c r="CN9" s="667"/>
      <c r="CO9" s="667"/>
      <c r="CP9" s="667"/>
      <c r="CQ9" s="668"/>
      <c r="CR9" s="629">
        <v>2490042</v>
      </c>
      <c r="CS9" s="630"/>
      <c r="CT9" s="630"/>
      <c r="CU9" s="630"/>
      <c r="CV9" s="630"/>
      <c r="CW9" s="630"/>
      <c r="CX9" s="630"/>
      <c r="CY9" s="631"/>
      <c r="CZ9" s="656">
        <v>14.4</v>
      </c>
      <c r="DA9" s="656"/>
      <c r="DB9" s="656"/>
      <c r="DC9" s="656"/>
      <c r="DD9" s="635">
        <v>306675</v>
      </c>
      <c r="DE9" s="630"/>
      <c r="DF9" s="630"/>
      <c r="DG9" s="630"/>
      <c r="DH9" s="630"/>
      <c r="DI9" s="630"/>
      <c r="DJ9" s="630"/>
      <c r="DK9" s="630"/>
      <c r="DL9" s="630"/>
      <c r="DM9" s="630"/>
      <c r="DN9" s="630"/>
      <c r="DO9" s="630"/>
      <c r="DP9" s="631"/>
      <c r="DQ9" s="635">
        <v>1769429</v>
      </c>
      <c r="DR9" s="630"/>
      <c r="DS9" s="630"/>
      <c r="DT9" s="630"/>
      <c r="DU9" s="630"/>
      <c r="DV9" s="630"/>
      <c r="DW9" s="630"/>
      <c r="DX9" s="630"/>
      <c r="DY9" s="630"/>
      <c r="DZ9" s="630"/>
      <c r="EA9" s="630"/>
      <c r="EB9" s="630"/>
      <c r="EC9" s="674"/>
    </row>
    <row r="10" spans="2:143" ht="11.25" customHeight="1">
      <c r="B10" s="626" t="s">
        <v>584</v>
      </c>
      <c r="C10" s="627"/>
      <c r="D10" s="627"/>
      <c r="E10" s="627"/>
      <c r="F10" s="627"/>
      <c r="G10" s="627"/>
      <c r="H10" s="627"/>
      <c r="I10" s="627"/>
      <c r="J10" s="627"/>
      <c r="K10" s="627"/>
      <c r="L10" s="627"/>
      <c r="M10" s="627"/>
      <c r="N10" s="627"/>
      <c r="O10" s="627"/>
      <c r="P10" s="627"/>
      <c r="Q10" s="628"/>
      <c r="R10" s="629" t="s">
        <v>579</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579</v>
      </c>
      <c r="AM10" s="633"/>
      <c r="AN10" s="633"/>
      <c r="AO10" s="658"/>
      <c r="AP10" s="626" t="s">
        <v>239</v>
      </c>
      <c r="AQ10" s="627"/>
      <c r="AR10" s="627"/>
      <c r="AS10" s="627"/>
      <c r="AT10" s="627"/>
      <c r="AU10" s="627"/>
      <c r="AV10" s="627"/>
      <c r="AW10" s="627"/>
      <c r="AX10" s="627"/>
      <c r="AY10" s="627"/>
      <c r="AZ10" s="627"/>
      <c r="BA10" s="627"/>
      <c r="BB10" s="627"/>
      <c r="BC10" s="627"/>
      <c r="BD10" s="627"/>
      <c r="BE10" s="627"/>
      <c r="BF10" s="628"/>
      <c r="BG10" s="629">
        <v>168517</v>
      </c>
      <c r="BH10" s="630"/>
      <c r="BI10" s="630"/>
      <c r="BJ10" s="630"/>
      <c r="BK10" s="630"/>
      <c r="BL10" s="630"/>
      <c r="BM10" s="630"/>
      <c r="BN10" s="631"/>
      <c r="BO10" s="656">
        <v>1.8</v>
      </c>
      <c r="BP10" s="656"/>
      <c r="BQ10" s="656"/>
      <c r="BR10" s="656"/>
      <c r="BS10" s="657" t="s">
        <v>579</v>
      </c>
      <c r="BT10" s="657"/>
      <c r="BU10" s="657"/>
      <c r="BV10" s="657"/>
      <c r="BW10" s="657"/>
      <c r="BX10" s="657"/>
      <c r="BY10" s="657"/>
      <c r="BZ10" s="657"/>
      <c r="CA10" s="657"/>
      <c r="CB10" s="715"/>
      <c r="CD10" s="666" t="s">
        <v>240</v>
      </c>
      <c r="CE10" s="667"/>
      <c r="CF10" s="667"/>
      <c r="CG10" s="667"/>
      <c r="CH10" s="667"/>
      <c r="CI10" s="667"/>
      <c r="CJ10" s="667"/>
      <c r="CK10" s="667"/>
      <c r="CL10" s="667"/>
      <c r="CM10" s="667"/>
      <c r="CN10" s="667"/>
      <c r="CO10" s="667"/>
      <c r="CP10" s="667"/>
      <c r="CQ10" s="668"/>
      <c r="CR10" s="629">
        <v>39620</v>
      </c>
      <c r="CS10" s="630"/>
      <c r="CT10" s="630"/>
      <c r="CU10" s="630"/>
      <c r="CV10" s="630"/>
      <c r="CW10" s="630"/>
      <c r="CX10" s="630"/>
      <c r="CY10" s="631"/>
      <c r="CZ10" s="656">
        <v>0.2</v>
      </c>
      <c r="DA10" s="656"/>
      <c r="DB10" s="656"/>
      <c r="DC10" s="656"/>
      <c r="DD10" s="635" t="s">
        <v>579</v>
      </c>
      <c r="DE10" s="630"/>
      <c r="DF10" s="630"/>
      <c r="DG10" s="630"/>
      <c r="DH10" s="630"/>
      <c r="DI10" s="630"/>
      <c r="DJ10" s="630"/>
      <c r="DK10" s="630"/>
      <c r="DL10" s="630"/>
      <c r="DM10" s="630"/>
      <c r="DN10" s="630"/>
      <c r="DO10" s="630"/>
      <c r="DP10" s="631"/>
      <c r="DQ10" s="635">
        <v>39620</v>
      </c>
      <c r="DR10" s="630"/>
      <c r="DS10" s="630"/>
      <c r="DT10" s="630"/>
      <c r="DU10" s="630"/>
      <c r="DV10" s="630"/>
      <c r="DW10" s="630"/>
      <c r="DX10" s="630"/>
      <c r="DY10" s="630"/>
      <c r="DZ10" s="630"/>
      <c r="EA10" s="630"/>
      <c r="EB10" s="630"/>
      <c r="EC10" s="674"/>
    </row>
    <row r="11" spans="2:143" ht="11.25" customHeight="1">
      <c r="B11" s="626" t="s">
        <v>241</v>
      </c>
      <c r="C11" s="627"/>
      <c r="D11" s="627"/>
      <c r="E11" s="627"/>
      <c r="F11" s="627"/>
      <c r="G11" s="627"/>
      <c r="H11" s="627"/>
      <c r="I11" s="627"/>
      <c r="J11" s="627"/>
      <c r="K11" s="627"/>
      <c r="L11" s="627"/>
      <c r="M11" s="627"/>
      <c r="N11" s="627"/>
      <c r="O11" s="627"/>
      <c r="P11" s="627"/>
      <c r="Q11" s="628"/>
      <c r="R11" s="629">
        <v>1062092</v>
      </c>
      <c r="S11" s="630"/>
      <c r="T11" s="630"/>
      <c r="U11" s="630"/>
      <c r="V11" s="630"/>
      <c r="W11" s="630"/>
      <c r="X11" s="630"/>
      <c r="Y11" s="631"/>
      <c r="Z11" s="632">
        <v>5.9</v>
      </c>
      <c r="AA11" s="633"/>
      <c r="AB11" s="633"/>
      <c r="AC11" s="634"/>
      <c r="AD11" s="635">
        <v>1062092</v>
      </c>
      <c r="AE11" s="630"/>
      <c r="AF11" s="630"/>
      <c r="AG11" s="630"/>
      <c r="AH11" s="630"/>
      <c r="AI11" s="630"/>
      <c r="AJ11" s="630"/>
      <c r="AK11" s="631"/>
      <c r="AL11" s="632">
        <v>10</v>
      </c>
      <c r="AM11" s="633"/>
      <c r="AN11" s="633"/>
      <c r="AO11" s="658"/>
      <c r="AP11" s="626" t="s">
        <v>242</v>
      </c>
      <c r="AQ11" s="627"/>
      <c r="AR11" s="627"/>
      <c r="AS11" s="627"/>
      <c r="AT11" s="627"/>
      <c r="AU11" s="627"/>
      <c r="AV11" s="627"/>
      <c r="AW11" s="627"/>
      <c r="AX11" s="627"/>
      <c r="AY11" s="627"/>
      <c r="AZ11" s="627"/>
      <c r="BA11" s="627"/>
      <c r="BB11" s="627"/>
      <c r="BC11" s="627"/>
      <c r="BD11" s="627"/>
      <c r="BE11" s="627"/>
      <c r="BF11" s="628"/>
      <c r="BG11" s="629">
        <v>495852</v>
      </c>
      <c r="BH11" s="630"/>
      <c r="BI11" s="630"/>
      <c r="BJ11" s="630"/>
      <c r="BK11" s="630"/>
      <c r="BL11" s="630"/>
      <c r="BM11" s="630"/>
      <c r="BN11" s="631"/>
      <c r="BO11" s="656">
        <v>5.3</v>
      </c>
      <c r="BP11" s="656"/>
      <c r="BQ11" s="656"/>
      <c r="BR11" s="656"/>
      <c r="BS11" s="657" t="s">
        <v>127</v>
      </c>
      <c r="BT11" s="657"/>
      <c r="BU11" s="657"/>
      <c r="BV11" s="657"/>
      <c r="BW11" s="657"/>
      <c r="BX11" s="657"/>
      <c r="BY11" s="657"/>
      <c r="BZ11" s="657"/>
      <c r="CA11" s="657"/>
      <c r="CB11" s="715"/>
      <c r="CD11" s="666" t="s">
        <v>243</v>
      </c>
      <c r="CE11" s="667"/>
      <c r="CF11" s="667"/>
      <c r="CG11" s="667"/>
      <c r="CH11" s="667"/>
      <c r="CI11" s="667"/>
      <c r="CJ11" s="667"/>
      <c r="CK11" s="667"/>
      <c r="CL11" s="667"/>
      <c r="CM11" s="667"/>
      <c r="CN11" s="667"/>
      <c r="CO11" s="667"/>
      <c r="CP11" s="667"/>
      <c r="CQ11" s="668"/>
      <c r="CR11" s="629">
        <v>115370</v>
      </c>
      <c r="CS11" s="630"/>
      <c r="CT11" s="630"/>
      <c r="CU11" s="630"/>
      <c r="CV11" s="630"/>
      <c r="CW11" s="630"/>
      <c r="CX11" s="630"/>
      <c r="CY11" s="631"/>
      <c r="CZ11" s="656">
        <v>0.7</v>
      </c>
      <c r="DA11" s="656"/>
      <c r="DB11" s="656"/>
      <c r="DC11" s="656"/>
      <c r="DD11" s="635">
        <v>23725</v>
      </c>
      <c r="DE11" s="630"/>
      <c r="DF11" s="630"/>
      <c r="DG11" s="630"/>
      <c r="DH11" s="630"/>
      <c r="DI11" s="630"/>
      <c r="DJ11" s="630"/>
      <c r="DK11" s="630"/>
      <c r="DL11" s="630"/>
      <c r="DM11" s="630"/>
      <c r="DN11" s="630"/>
      <c r="DO11" s="630"/>
      <c r="DP11" s="631"/>
      <c r="DQ11" s="635">
        <v>108722</v>
      </c>
      <c r="DR11" s="630"/>
      <c r="DS11" s="630"/>
      <c r="DT11" s="630"/>
      <c r="DU11" s="630"/>
      <c r="DV11" s="630"/>
      <c r="DW11" s="630"/>
      <c r="DX11" s="630"/>
      <c r="DY11" s="630"/>
      <c r="DZ11" s="630"/>
      <c r="EA11" s="630"/>
      <c r="EB11" s="630"/>
      <c r="EC11" s="674"/>
    </row>
    <row r="12" spans="2:143" ht="11.25" customHeight="1">
      <c r="B12" s="626" t="s">
        <v>244</v>
      </c>
      <c r="C12" s="627"/>
      <c r="D12" s="627"/>
      <c r="E12" s="627"/>
      <c r="F12" s="627"/>
      <c r="G12" s="627"/>
      <c r="H12" s="627"/>
      <c r="I12" s="627"/>
      <c r="J12" s="627"/>
      <c r="K12" s="627"/>
      <c r="L12" s="627"/>
      <c r="M12" s="627"/>
      <c r="N12" s="627"/>
      <c r="O12" s="627"/>
      <c r="P12" s="627"/>
      <c r="Q12" s="628"/>
      <c r="R12" s="629">
        <v>43195</v>
      </c>
      <c r="S12" s="630"/>
      <c r="T12" s="630"/>
      <c r="U12" s="630"/>
      <c r="V12" s="630"/>
      <c r="W12" s="630"/>
      <c r="X12" s="630"/>
      <c r="Y12" s="631"/>
      <c r="Z12" s="656">
        <v>0.2</v>
      </c>
      <c r="AA12" s="656"/>
      <c r="AB12" s="656"/>
      <c r="AC12" s="656"/>
      <c r="AD12" s="657">
        <v>43195</v>
      </c>
      <c r="AE12" s="657"/>
      <c r="AF12" s="657"/>
      <c r="AG12" s="657"/>
      <c r="AH12" s="657"/>
      <c r="AI12" s="657"/>
      <c r="AJ12" s="657"/>
      <c r="AK12" s="657"/>
      <c r="AL12" s="632">
        <v>0.4</v>
      </c>
      <c r="AM12" s="633"/>
      <c r="AN12" s="633"/>
      <c r="AO12" s="658"/>
      <c r="AP12" s="626" t="s">
        <v>245</v>
      </c>
      <c r="AQ12" s="627"/>
      <c r="AR12" s="627"/>
      <c r="AS12" s="627"/>
      <c r="AT12" s="627"/>
      <c r="AU12" s="627"/>
      <c r="AV12" s="627"/>
      <c r="AW12" s="627"/>
      <c r="AX12" s="627"/>
      <c r="AY12" s="627"/>
      <c r="AZ12" s="627"/>
      <c r="BA12" s="627"/>
      <c r="BB12" s="627"/>
      <c r="BC12" s="627"/>
      <c r="BD12" s="627"/>
      <c r="BE12" s="627"/>
      <c r="BF12" s="628"/>
      <c r="BG12" s="629">
        <v>4618483</v>
      </c>
      <c r="BH12" s="630"/>
      <c r="BI12" s="630"/>
      <c r="BJ12" s="630"/>
      <c r="BK12" s="630"/>
      <c r="BL12" s="630"/>
      <c r="BM12" s="630"/>
      <c r="BN12" s="631"/>
      <c r="BO12" s="656">
        <v>49</v>
      </c>
      <c r="BP12" s="656"/>
      <c r="BQ12" s="656"/>
      <c r="BR12" s="656"/>
      <c r="BS12" s="657" t="s">
        <v>127</v>
      </c>
      <c r="BT12" s="657"/>
      <c r="BU12" s="657"/>
      <c r="BV12" s="657"/>
      <c r="BW12" s="657"/>
      <c r="BX12" s="657"/>
      <c r="BY12" s="657"/>
      <c r="BZ12" s="657"/>
      <c r="CA12" s="657"/>
      <c r="CB12" s="715"/>
      <c r="CD12" s="666" t="s">
        <v>246</v>
      </c>
      <c r="CE12" s="667"/>
      <c r="CF12" s="667"/>
      <c r="CG12" s="667"/>
      <c r="CH12" s="667"/>
      <c r="CI12" s="667"/>
      <c r="CJ12" s="667"/>
      <c r="CK12" s="667"/>
      <c r="CL12" s="667"/>
      <c r="CM12" s="667"/>
      <c r="CN12" s="667"/>
      <c r="CO12" s="667"/>
      <c r="CP12" s="667"/>
      <c r="CQ12" s="668"/>
      <c r="CR12" s="629">
        <v>133130</v>
      </c>
      <c r="CS12" s="630"/>
      <c r="CT12" s="630"/>
      <c r="CU12" s="630"/>
      <c r="CV12" s="630"/>
      <c r="CW12" s="630"/>
      <c r="CX12" s="630"/>
      <c r="CY12" s="631"/>
      <c r="CZ12" s="656">
        <v>0.8</v>
      </c>
      <c r="DA12" s="656"/>
      <c r="DB12" s="656"/>
      <c r="DC12" s="656"/>
      <c r="DD12" s="635" t="s">
        <v>579</v>
      </c>
      <c r="DE12" s="630"/>
      <c r="DF12" s="630"/>
      <c r="DG12" s="630"/>
      <c r="DH12" s="630"/>
      <c r="DI12" s="630"/>
      <c r="DJ12" s="630"/>
      <c r="DK12" s="630"/>
      <c r="DL12" s="630"/>
      <c r="DM12" s="630"/>
      <c r="DN12" s="630"/>
      <c r="DO12" s="630"/>
      <c r="DP12" s="631"/>
      <c r="DQ12" s="635">
        <v>130970</v>
      </c>
      <c r="DR12" s="630"/>
      <c r="DS12" s="630"/>
      <c r="DT12" s="630"/>
      <c r="DU12" s="630"/>
      <c r="DV12" s="630"/>
      <c r="DW12" s="630"/>
      <c r="DX12" s="630"/>
      <c r="DY12" s="630"/>
      <c r="DZ12" s="630"/>
      <c r="EA12" s="630"/>
      <c r="EB12" s="630"/>
      <c r="EC12" s="674"/>
    </row>
    <row r="13" spans="2:143" ht="11.25" customHeight="1">
      <c r="B13" s="626" t="s">
        <v>247</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579</v>
      </c>
      <c r="AE13" s="657"/>
      <c r="AF13" s="657"/>
      <c r="AG13" s="657"/>
      <c r="AH13" s="657"/>
      <c r="AI13" s="657"/>
      <c r="AJ13" s="657"/>
      <c r="AK13" s="657"/>
      <c r="AL13" s="632" t="s">
        <v>127</v>
      </c>
      <c r="AM13" s="633"/>
      <c r="AN13" s="633"/>
      <c r="AO13" s="658"/>
      <c r="AP13" s="626" t="s">
        <v>585</v>
      </c>
      <c r="AQ13" s="627"/>
      <c r="AR13" s="627"/>
      <c r="AS13" s="627"/>
      <c r="AT13" s="627"/>
      <c r="AU13" s="627"/>
      <c r="AV13" s="627"/>
      <c r="AW13" s="627"/>
      <c r="AX13" s="627"/>
      <c r="AY13" s="627"/>
      <c r="AZ13" s="627"/>
      <c r="BA13" s="627"/>
      <c r="BB13" s="627"/>
      <c r="BC13" s="627"/>
      <c r="BD13" s="627"/>
      <c r="BE13" s="627"/>
      <c r="BF13" s="628"/>
      <c r="BG13" s="629">
        <v>4608065</v>
      </c>
      <c r="BH13" s="630"/>
      <c r="BI13" s="630"/>
      <c r="BJ13" s="630"/>
      <c r="BK13" s="630"/>
      <c r="BL13" s="630"/>
      <c r="BM13" s="630"/>
      <c r="BN13" s="631"/>
      <c r="BO13" s="656">
        <v>48.9</v>
      </c>
      <c r="BP13" s="656"/>
      <c r="BQ13" s="656"/>
      <c r="BR13" s="656"/>
      <c r="BS13" s="657" t="s">
        <v>579</v>
      </c>
      <c r="BT13" s="657"/>
      <c r="BU13" s="657"/>
      <c r="BV13" s="657"/>
      <c r="BW13" s="657"/>
      <c r="BX13" s="657"/>
      <c r="BY13" s="657"/>
      <c r="BZ13" s="657"/>
      <c r="CA13" s="657"/>
      <c r="CB13" s="715"/>
      <c r="CD13" s="666" t="s">
        <v>248</v>
      </c>
      <c r="CE13" s="667"/>
      <c r="CF13" s="667"/>
      <c r="CG13" s="667"/>
      <c r="CH13" s="667"/>
      <c r="CI13" s="667"/>
      <c r="CJ13" s="667"/>
      <c r="CK13" s="667"/>
      <c r="CL13" s="667"/>
      <c r="CM13" s="667"/>
      <c r="CN13" s="667"/>
      <c r="CO13" s="667"/>
      <c r="CP13" s="667"/>
      <c r="CQ13" s="668"/>
      <c r="CR13" s="629">
        <v>2679737</v>
      </c>
      <c r="CS13" s="630"/>
      <c r="CT13" s="630"/>
      <c r="CU13" s="630"/>
      <c r="CV13" s="630"/>
      <c r="CW13" s="630"/>
      <c r="CX13" s="630"/>
      <c r="CY13" s="631"/>
      <c r="CZ13" s="656">
        <v>15.5</v>
      </c>
      <c r="DA13" s="656"/>
      <c r="DB13" s="656"/>
      <c r="DC13" s="656"/>
      <c r="DD13" s="635">
        <v>1744518</v>
      </c>
      <c r="DE13" s="630"/>
      <c r="DF13" s="630"/>
      <c r="DG13" s="630"/>
      <c r="DH13" s="630"/>
      <c r="DI13" s="630"/>
      <c r="DJ13" s="630"/>
      <c r="DK13" s="630"/>
      <c r="DL13" s="630"/>
      <c r="DM13" s="630"/>
      <c r="DN13" s="630"/>
      <c r="DO13" s="630"/>
      <c r="DP13" s="631"/>
      <c r="DQ13" s="635">
        <v>1967945</v>
      </c>
      <c r="DR13" s="630"/>
      <c r="DS13" s="630"/>
      <c r="DT13" s="630"/>
      <c r="DU13" s="630"/>
      <c r="DV13" s="630"/>
      <c r="DW13" s="630"/>
      <c r="DX13" s="630"/>
      <c r="DY13" s="630"/>
      <c r="DZ13" s="630"/>
      <c r="EA13" s="630"/>
      <c r="EB13" s="630"/>
      <c r="EC13" s="674"/>
    </row>
    <row r="14" spans="2:143" ht="11.25" customHeight="1">
      <c r="B14" s="626" t="s">
        <v>249</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579</v>
      </c>
      <c r="AM14" s="633"/>
      <c r="AN14" s="633"/>
      <c r="AO14" s="658"/>
      <c r="AP14" s="626" t="s">
        <v>250</v>
      </c>
      <c r="AQ14" s="627"/>
      <c r="AR14" s="627"/>
      <c r="AS14" s="627"/>
      <c r="AT14" s="627"/>
      <c r="AU14" s="627"/>
      <c r="AV14" s="627"/>
      <c r="AW14" s="627"/>
      <c r="AX14" s="627"/>
      <c r="AY14" s="627"/>
      <c r="AZ14" s="627"/>
      <c r="BA14" s="627"/>
      <c r="BB14" s="627"/>
      <c r="BC14" s="627"/>
      <c r="BD14" s="627"/>
      <c r="BE14" s="627"/>
      <c r="BF14" s="628"/>
      <c r="BG14" s="629">
        <v>106743</v>
      </c>
      <c r="BH14" s="630"/>
      <c r="BI14" s="630"/>
      <c r="BJ14" s="630"/>
      <c r="BK14" s="630"/>
      <c r="BL14" s="630"/>
      <c r="BM14" s="630"/>
      <c r="BN14" s="631"/>
      <c r="BO14" s="656">
        <v>1.1000000000000001</v>
      </c>
      <c r="BP14" s="656"/>
      <c r="BQ14" s="656"/>
      <c r="BR14" s="656"/>
      <c r="BS14" s="657" t="s">
        <v>127</v>
      </c>
      <c r="BT14" s="657"/>
      <c r="BU14" s="657"/>
      <c r="BV14" s="657"/>
      <c r="BW14" s="657"/>
      <c r="BX14" s="657"/>
      <c r="BY14" s="657"/>
      <c r="BZ14" s="657"/>
      <c r="CA14" s="657"/>
      <c r="CB14" s="715"/>
      <c r="CD14" s="666" t="s">
        <v>251</v>
      </c>
      <c r="CE14" s="667"/>
      <c r="CF14" s="667"/>
      <c r="CG14" s="667"/>
      <c r="CH14" s="667"/>
      <c r="CI14" s="667"/>
      <c r="CJ14" s="667"/>
      <c r="CK14" s="667"/>
      <c r="CL14" s="667"/>
      <c r="CM14" s="667"/>
      <c r="CN14" s="667"/>
      <c r="CO14" s="667"/>
      <c r="CP14" s="667"/>
      <c r="CQ14" s="668"/>
      <c r="CR14" s="629">
        <v>658564</v>
      </c>
      <c r="CS14" s="630"/>
      <c r="CT14" s="630"/>
      <c r="CU14" s="630"/>
      <c r="CV14" s="630"/>
      <c r="CW14" s="630"/>
      <c r="CX14" s="630"/>
      <c r="CY14" s="631"/>
      <c r="CZ14" s="656">
        <v>3.8</v>
      </c>
      <c r="DA14" s="656"/>
      <c r="DB14" s="656"/>
      <c r="DC14" s="656"/>
      <c r="DD14" s="635">
        <v>4972</v>
      </c>
      <c r="DE14" s="630"/>
      <c r="DF14" s="630"/>
      <c r="DG14" s="630"/>
      <c r="DH14" s="630"/>
      <c r="DI14" s="630"/>
      <c r="DJ14" s="630"/>
      <c r="DK14" s="630"/>
      <c r="DL14" s="630"/>
      <c r="DM14" s="630"/>
      <c r="DN14" s="630"/>
      <c r="DO14" s="630"/>
      <c r="DP14" s="631"/>
      <c r="DQ14" s="635">
        <v>641830</v>
      </c>
      <c r="DR14" s="630"/>
      <c r="DS14" s="630"/>
      <c r="DT14" s="630"/>
      <c r="DU14" s="630"/>
      <c r="DV14" s="630"/>
      <c r="DW14" s="630"/>
      <c r="DX14" s="630"/>
      <c r="DY14" s="630"/>
      <c r="DZ14" s="630"/>
      <c r="EA14" s="630"/>
      <c r="EB14" s="630"/>
      <c r="EC14" s="674"/>
    </row>
    <row r="15" spans="2:143" ht="11.25" customHeight="1">
      <c r="B15" s="626" t="s">
        <v>252</v>
      </c>
      <c r="C15" s="627"/>
      <c r="D15" s="627"/>
      <c r="E15" s="627"/>
      <c r="F15" s="627"/>
      <c r="G15" s="627"/>
      <c r="H15" s="627"/>
      <c r="I15" s="627"/>
      <c r="J15" s="627"/>
      <c r="K15" s="627"/>
      <c r="L15" s="627"/>
      <c r="M15" s="627"/>
      <c r="N15" s="627"/>
      <c r="O15" s="627"/>
      <c r="P15" s="627"/>
      <c r="Q15" s="628"/>
      <c r="R15" s="629" t="s">
        <v>579</v>
      </c>
      <c r="S15" s="630"/>
      <c r="T15" s="630"/>
      <c r="U15" s="630"/>
      <c r="V15" s="630"/>
      <c r="W15" s="630"/>
      <c r="X15" s="630"/>
      <c r="Y15" s="631"/>
      <c r="Z15" s="656" t="s">
        <v>127</v>
      </c>
      <c r="AA15" s="656"/>
      <c r="AB15" s="656"/>
      <c r="AC15" s="656"/>
      <c r="AD15" s="657" t="s">
        <v>579</v>
      </c>
      <c r="AE15" s="657"/>
      <c r="AF15" s="657"/>
      <c r="AG15" s="657"/>
      <c r="AH15" s="657"/>
      <c r="AI15" s="657"/>
      <c r="AJ15" s="657"/>
      <c r="AK15" s="657"/>
      <c r="AL15" s="632" t="s">
        <v>127</v>
      </c>
      <c r="AM15" s="633"/>
      <c r="AN15" s="633"/>
      <c r="AO15" s="658"/>
      <c r="AP15" s="626" t="s">
        <v>586</v>
      </c>
      <c r="AQ15" s="627"/>
      <c r="AR15" s="627"/>
      <c r="AS15" s="627"/>
      <c r="AT15" s="627"/>
      <c r="AU15" s="627"/>
      <c r="AV15" s="627"/>
      <c r="AW15" s="627"/>
      <c r="AX15" s="627"/>
      <c r="AY15" s="627"/>
      <c r="AZ15" s="627"/>
      <c r="BA15" s="627"/>
      <c r="BB15" s="627"/>
      <c r="BC15" s="627"/>
      <c r="BD15" s="627"/>
      <c r="BE15" s="627"/>
      <c r="BF15" s="628"/>
      <c r="BG15" s="629">
        <v>286635</v>
      </c>
      <c r="BH15" s="630"/>
      <c r="BI15" s="630"/>
      <c r="BJ15" s="630"/>
      <c r="BK15" s="630"/>
      <c r="BL15" s="630"/>
      <c r="BM15" s="630"/>
      <c r="BN15" s="631"/>
      <c r="BO15" s="656">
        <v>3</v>
      </c>
      <c r="BP15" s="656"/>
      <c r="BQ15" s="656"/>
      <c r="BR15" s="656"/>
      <c r="BS15" s="657" t="s">
        <v>579</v>
      </c>
      <c r="BT15" s="657"/>
      <c r="BU15" s="657"/>
      <c r="BV15" s="657"/>
      <c r="BW15" s="657"/>
      <c r="BX15" s="657"/>
      <c r="BY15" s="657"/>
      <c r="BZ15" s="657"/>
      <c r="CA15" s="657"/>
      <c r="CB15" s="715"/>
      <c r="CD15" s="666" t="s">
        <v>253</v>
      </c>
      <c r="CE15" s="667"/>
      <c r="CF15" s="667"/>
      <c r="CG15" s="667"/>
      <c r="CH15" s="667"/>
      <c r="CI15" s="667"/>
      <c r="CJ15" s="667"/>
      <c r="CK15" s="667"/>
      <c r="CL15" s="667"/>
      <c r="CM15" s="667"/>
      <c r="CN15" s="667"/>
      <c r="CO15" s="667"/>
      <c r="CP15" s="667"/>
      <c r="CQ15" s="668"/>
      <c r="CR15" s="629">
        <v>1857367</v>
      </c>
      <c r="CS15" s="630"/>
      <c r="CT15" s="630"/>
      <c r="CU15" s="630"/>
      <c r="CV15" s="630"/>
      <c r="CW15" s="630"/>
      <c r="CX15" s="630"/>
      <c r="CY15" s="631"/>
      <c r="CZ15" s="656">
        <v>10.7</v>
      </c>
      <c r="DA15" s="656"/>
      <c r="DB15" s="656"/>
      <c r="DC15" s="656"/>
      <c r="DD15" s="635">
        <v>103133</v>
      </c>
      <c r="DE15" s="630"/>
      <c r="DF15" s="630"/>
      <c r="DG15" s="630"/>
      <c r="DH15" s="630"/>
      <c r="DI15" s="630"/>
      <c r="DJ15" s="630"/>
      <c r="DK15" s="630"/>
      <c r="DL15" s="630"/>
      <c r="DM15" s="630"/>
      <c r="DN15" s="630"/>
      <c r="DO15" s="630"/>
      <c r="DP15" s="631"/>
      <c r="DQ15" s="635">
        <v>1484982</v>
      </c>
      <c r="DR15" s="630"/>
      <c r="DS15" s="630"/>
      <c r="DT15" s="630"/>
      <c r="DU15" s="630"/>
      <c r="DV15" s="630"/>
      <c r="DW15" s="630"/>
      <c r="DX15" s="630"/>
      <c r="DY15" s="630"/>
      <c r="DZ15" s="630"/>
      <c r="EA15" s="630"/>
      <c r="EB15" s="630"/>
      <c r="EC15" s="674"/>
    </row>
    <row r="16" spans="2:143" ht="11.25" customHeight="1">
      <c r="B16" s="626" t="s">
        <v>254</v>
      </c>
      <c r="C16" s="627"/>
      <c r="D16" s="627"/>
      <c r="E16" s="627"/>
      <c r="F16" s="627"/>
      <c r="G16" s="627"/>
      <c r="H16" s="627"/>
      <c r="I16" s="627"/>
      <c r="J16" s="627"/>
      <c r="K16" s="627"/>
      <c r="L16" s="627"/>
      <c r="M16" s="627"/>
      <c r="N16" s="627"/>
      <c r="O16" s="627"/>
      <c r="P16" s="627"/>
      <c r="Q16" s="628"/>
      <c r="R16" s="629">
        <v>11783</v>
      </c>
      <c r="S16" s="630"/>
      <c r="T16" s="630"/>
      <c r="U16" s="630"/>
      <c r="V16" s="630"/>
      <c r="W16" s="630"/>
      <c r="X16" s="630"/>
      <c r="Y16" s="631"/>
      <c r="Z16" s="656">
        <v>0.1</v>
      </c>
      <c r="AA16" s="656"/>
      <c r="AB16" s="656"/>
      <c r="AC16" s="656"/>
      <c r="AD16" s="657">
        <v>11783</v>
      </c>
      <c r="AE16" s="657"/>
      <c r="AF16" s="657"/>
      <c r="AG16" s="657"/>
      <c r="AH16" s="657"/>
      <c r="AI16" s="657"/>
      <c r="AJ16" s="657"/>
      <c r="AK16" s="657"/>
      <c r="AL16" s="632">
        <v>0.1</v>
      </c>
      <c r="AM16" s="633"/>
      <c r="AN16" s="633"/>
      <c r="AO16" s="658"/>
      <c r="AP16" s="626" t="s">
        <v>255</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579</v>
      </c>
      <c r="BP16" s="656"/>
      <c r="BQ16" s="656"/>
      <c r="BR16" s="656"/>
      <c r="BS16" s="657" t="s">
        <v>579</v>
      </c>
      <c r="BT16" s="657"/>
      <c r="BU16" s="657"/>
      <c r="BV16" s="657"/>
      <c r="BW16" s="657"/>
      <c r="BX16" s="657"/>
      <c r="BY16" s="657"/>
      <c r="BZ16" s="657"/>
      <c r="CA16" s="657"/>
      <c r="CB16" s="715"/>
      <c r="CD16" s="666" t="s">
        <v>256</v>
      </c>
      <c r="CE16" s="667"/>
      <c r="CF16" s="667"/>
      <c r="CG16" s="667"/>
      <c r="CH16" s="667"/>
      <c r="CI16" s="667"/>
      <c r="CJ16" s="667"/>
      <c r="CK16" s="667"/>
      <c r="CL16" s="667"/>
      <c r="CM16" s="667"/>
      <c r="CN16" s="667"/>
      <c r="CO16" s="667"/>
      <c r="CP16" s="667"/>
      <c r="CQ16" s="668"/>
      <c r="CR16" s="629">
        <v>191306</v>
      </c>
      <c r="CS16" s="630"/>
      <c r="CT16" s="630"/>
      <c r="CU16" s="630"/>
      <c r="CV16" s="630"/>
      <c r="CW16" s="630"/>
      <c r="CX16" s="630"/>
      <c r="CY16" s="631"/>
      <c r="CZ16" s="656">
        <v>1.1000000000000001</v>
      </c>
      <c r="DA16" s="656"/>
      <c r="DB16" s="656"/>
      <c r="DC16" s="656"/>
      <c r="DD16" s="635" t="s">
        <v>127</v>
      </c>
      <c r="DE16" s="630"/>
      <c r="DF16" s="630"/>
      <c r="DG16" s="630"/>
      <c r="DH16" s="630"/>
      <c r="DI16" s="630"/>
      <c r="DJ16" s="630"/>
      <c r="DK16" s="630"/>
      <c r="DL16" s="630"/>
      <c r="DM16" s="630"/>
      <c r="DN16" s="630"/>
      <c r="DO16" s="630"/>
      <c r="DP16" s="631"/>
      <c r="DQ16" s="635">
        <v>115104</v>
      </c>
      <c r="DR16" s="630"/>
      <c r="DS16" s="630"/>
      <c r="DT16" s="630"/>
      <c r="DU16" s="630"/>
      <c r="DV16" s="630"/>
      <c r="DW16" s="630"/>
      <c r="DX16" s="630"/>
      <c r="DY16" s="630"/>
      <c r="DZ16" s="630"/>
      <c r="EA16" s="630"/>
      <c r="EB16" s="630"/>
      <c r="EC16" s="674"/>
    </row>
    <row r="17" spans="2:133" ht="11.25" customHeight="1">
      <c r="B17" s="626" t="s">
        <v>257</v>
      </c>
      <c r="C17" s="627"/>
      <c r="D17" s="627"/>
      <c r="E17" s="627"/>
      <c r="F17" s="627"/>
      <c r="G17" s="627"/>
      <c r="H17" s="627"/>
      <c r="I17" s="627"/>
      <c r="J17" s="627"/>
      <c r="K17" s="627"/>
      <c r="L17" s="627"/>
      <c r="M17" s="627"/>
      <c r="N17" s="627"/>
      <c r="O17" s="627"/>
      <c r="P17" s="627"/>
      <c r="Q17" s="628"/>
      <c r="R17" s="629">
        <v>187121</v>
      </c>
      <c r="S17" s="630"/>
      <c r="T17" s="630"/>
      <c r="U17" s="630"/>
      <c r="V17" s="630"/>
      <c r="W17" s="630"/>
      <c r="X17" s="630"/>
      <c r="Y17" s="631"/>
      <c r="Z17" s="656">
        <v>1</v>
      </c>
      <c r="AA17" s="656"/>
      <c r="AB17" s="656"/>
      <c r="AC17" s="656"/>
      <c r="AD17" s="657">
        <v>187121</v>
      </c>
      <c r="AE17" s="657"/>
      <c r="AF17" s="657"/>
      <c r="AG17" s="657"/>
      <c r="AH17" s="657"/>
      <c r="AI17" s="657"/>
      <c r="AJ17" s="657"/>
      <c r="AK17" s="657"/>
      <c r="AL17" s="632">
        <v>1.8</v>
      </c>
      <c r="AM17" s="633"/>
      <c r="AN17" s="633"/>
      <c r="AO17" s="658"/>
      <c r="AP17" s="626" t="s">
        <v>258</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579</v>
      </c>
      <c r="BP17" s="656"/>
      <c r="BQ17" s="656"/>
      <c r="BR17" s="656"/>
      <c r="BS17" s="657" t="s">
        <v>579</v>
      </c>
      <c r="BT17" s="657"/>
      <c r="BU17" s="657"/>
      <c r="BV17" s="657"/>
      <c r="BW17" s="657"/>
      <c r="BX17" s="657"/>
      <c r="BY17" s="657"/>
      <c r="BZ17" s="657"/>
      <c r="CA17" s="657"/>
      <c r="CB17" s="715"/>
      <c r="CD17" s="666" t="s">
        <v>259</v>
      </c>
      <c r="CE17" s="667"/>
      <c r="CF17" s="667"/>
      <c r="CG17" s="667"/>
      <c r="CH17" s="667"/>
      <c r="CI17" s="667"/>
      <c r="CJ17" s="667"/>
      <c r="CK17" s="667"/>
      <c r="CL17" s="667"/>
      <c r="CM17" s="667"/>
      <c r="CN17" s="667"/>
      <c r="CO17" s="667"/>
      <c r="CP17" s="667"/>
      <c r="CQ17" s="668"/>
      <c r="CR17" s="629">
        <v>355791</v>
      </c>
      <c r="CS17" s="630"/>
      <c r="CT17" s="630"/>
      <c r="CU17" s="630"/>
      <c r="CV17" s="630"/>
      <c r="CW17" s="630"/>
      <c r="CX17" s="630"/>
      <c r="CY17" s="631"/>
      <c r="CZ17" s="656">
        <v>2.1</v>
      </c>
      <c r="DA17" s="656"/>
      <c r="DB17" s="656"/>
      <c r="DC17" s="656"/>
      <c r="DD17" s="635" t="s">
        <v>127</v>
      </c>
      <c r="DE17" s="630"/>
      <c r="DF17" s="630"/>
      <c r="DG17" s="630"/>
      <c r="DH17" s="630"/>
      <c r="DI17" s="630"/>
      <c r="DJ17" s="630"/>
      <c r="DK17" s="630"/>
      <c r="DL17" s="630"/>
      <c r="DM17" s="630"/>
      <c r="DN17" s="630"/>
      <c r="DO17" s="630"/>
      <c r="DP17" s="631"/>
      <c r="DQ17" s="635">
        <v>355791</v>
      </c>
      <c r="DR17" s="630"/>
      <c r="DS17" s="630"/>
      <c r="DT17" s="630"/>
      <c r="DU17" s="630"/>
      <c r="DV17" s="630"/>
      <c r="DW17" s="630"/>
      <c r="DX17" s="630"/>
      <c r="DY17" s="630"/>
      <c r="DZ17" s="630"/>
      <c r="EA17" s="630"/>
      <c r="EB17" s="630"/>
      <c r="EC17" s="674"/>
    </row>
    <row r="18" spans="2:133" ht="11.25" customHeight="1">
      <c r="B18" s="626" t="s">
        <v>260</v>
      </c>
      <c r="C18" s="627"/>
      <c r="D18" s="627"/>
      <c r="E18" s="627"/>
      <c r="F18" s="627"/>
      <c r="G18" s="627"/>
      <c r="H18" s="627"/>
      <c r="I18" s="627"/>
      <c r="J18" s="627"/>
      <c r="K18" s="627"/>
      <c r="L18" s="627"/>
      <c r="M18" s="627"/>
      <c r="N18" s="627"/>
      <c r="O18" s="627"/>
      <c r="P18" s="627"/>
      <c r="Q18" s="628"/>
      <c r="R18" s="629">
        <v>120056</v>
      </c>
      <c r="S18" s="630"/>
      <c r="T18" s="630"/>
      <c r="U18" s="630"/>
      <c r="V18" s="630"/>
      <c r="W18" s="630"/>
      <c r="X18" s="630"/>
      <c r="Y18" s="631"/>
      <c r="Z18" s="656">
        <v>0.7</v>
      </c>
      <c r="AA18" s="656"/>
      <c r="AB18" s="656"/>
      <c r="AC18" s="656"/>
      <c r="AD18" s="657">
        <v>116089</v>
      </c>
      <c r="AE18" s="657"/>
      <c r="AF18" s="657"/>
      <c r="AG18" s="657"/>
      <c r="AH18" s="657"/>
      <c r="AI18" s="657"/>
      <c r="AJ18" s="657"/>
      <c r="AK18" s="657"/>
      <c r="AL18" s="632">
        <v>1.1000000238418579</v>
      </c>
      <c r="AM18" s="633"/>
      <c r="AN18" s="633"/>
      <c r="AO18" s="658"/>
      <c r="AP18" s="626" t="s">
        <v>261</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262</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579</v>
      </c>
      <c r="DE18" s="630"/>
      <c r="DF18" s="630"/>
      <c r="DG18" s="630"/>
      <c r="DH18" s="630"/>
      <c r="DI18" s="630"/>
      <c r="DJ18" s="630"/>
      <c r="DK18" s="630"/>
      <c r="DL18" s="630"/>
      <c r="DM18" s="630"/>
      <c r="DN18" s="630"/>
      <c r="DO18" s="630"/>
      <c r="DP18" s="631"/>
      <c r="DQ18" s="635" t="s">
        <v>579</v>
      </c>
      <c r="DR18" s="630"/>
      <c r="DS18" s="630"/>
      <c r="DT18" s="630"/>
      <c r="DU18" s="630"/>
      <c r="DV18" s="630"/>
      <c r="DW18" s="630"/>
      <c r="DX18" s="630"/>
      <c r="DY18" s="630"/>
      <c r="DZ18" s="630"/>
      <c r="EA18" s="630"/>
      <c r="EB18" s="630"/>
      <c r="EC18" s="674"/>
    </row>
    <row r="19" spans="2:133" ht="11.25" customHeight="1">
      <c r="B19" s="626" t="s">
        <v>587</v>
      </c>
      <c r="C19" s="627"/>
      <c r="D19" s="627"/>
      <c r="E19" s="627"/>
      <c r="F19" s="627"/>
      <c r="G19" s="627"/>
      <c r="H19" s="627"/>
      <c r="I19" s="627"/>
      <c r="J19" s="627"/>
      <c r="K19" s="627"/>
      <c r="L19" s="627"/>
      <c r="M19" s="627"/>
      <c r="N19" s="627"/>
      <c r="O19" s="627"/>
      <c r="P19" s="627"/>
      <c r="Q19" s="628"/>
      <c r="R19" s="629">
        <v>50090</v>
      </c>
      <c r="S19" s="630"/>
      <c r="T19" s="630"/>
      <c r="U19" s="630"/>
      <c r="V19" s="630"/>
      <c r="W19" s="630"/>
      <c r="X19" s="630"/>
      <c r="Y19" s="631"/>
      <c r="Z19" s="656">
        <v>0.3</v>
      </c>
      <c r="AA19" s="656"/>
      <c r="AB19" s="656"/>
      <c r="AC19" s="656"/>
      <c r="AD19" s="657">
        <v>50090</v>
      </c>
      <c r="AE19" s="657"/>
      <c r="AF19" s="657"/>
      <c r="AG19" s="657"/>
      <c r="AH19" s="657"/>
      <c r="AI19" s="657"/>
      <c r="AJ19" s="657"/>
      <c r="AK19" s="657"/>
      <c r="AL19" s="632">
        <v>0.5</v>
      </c>
      <c r="AM19" s="633"/>
      <c r="AN19" s="633"/>
      <c r="AO19" s="658"/>
      <c r="AP19" s="626" t="s">
        <v>263</v>
      </c>
      <c r="AQ19" s="627"/>
      <c r="AR19" s="627"/>
      <c r="AS19" s="627"/>
      <c r="AT19" s="627"/>
      <c r="AU19" s="627"/>
      <c r="AV19" s="627"/>
      <c r="AW19" s="627"/>
      <c r="AX19" s="627"/>
      <c r="AY19" s="627"/>
      <c r="AZ19" s="627"/>
      <c r="BA19" s="627"/>
      <c r="BB19" s="627"/>
      <c r="BC19" s="627"/>
      <c r="BD19" s="627"/>
      <c r="BE19" s="627"/>
      <c r="BF19" s="628"/>
      <c r="BG19" s="629">
        <v>534160</v>
      </c>
      <c r="BH19" s="630"/>
      <c r="BI19" s="630"/>
      <c r="BJ19" s="630"/>
      <c r="BK19" s="630"/>
      <c r="BL19" s="630"/>
      <c r="BM19" s="630"/>
      <c r="BN19" s="631"/>
      <c r="BO19" s="656">
        <v>5.7</v>
      </c>
      <c r="BP19" s="656"/>
      <c r="BQ19" s="656"/>
      <c r="BR19" s="656"/>
      <c r="BS19" s="657" t="s">
        <v>127</v>
      </c>
      <c r="BT19" s="657"/>
      <c r="BU19" s="657"/>
      <c r="BV19" s="657"/>
      <c r="BW19" s="657"/>
      <c r="BX19" s="657"/>
      <c r="BY19" s="657"/>
      <c r="BZ19" s="657"/>
      <c r="CA19" s="657"/>
      <c r="CB19" s="715"/>
      <c r="CD19" s="666" t="s">
        <v>264</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579</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c r="B20" s="626" t="s">
        <v>265</v>
      </c>
      <c r="C20" s="627"/>
      <c r="D20" s="627"/>
      <c r="E20" s="627"/>
      <c r="F20" s="627"/>
      <c r="G20" s="627"/>
      <c r="H20" s="627"/>
      <c r="I20" s="627"/>
      <c r="J20" s="627"/>
      <c r="K20" s="627"/>
      <c r="L20" s="627"/>
      <c r="M20" s="627"/>
      <c r="N20" s="627"/>
      <c r="O20" s="627"/>
      <c r="P20" s="627"/>
      <c r="Q20" s="628"/>
      <c r="R20" s="629">
        <v>3970</v>
      </c>
      <c r="S20" s="630"/>
      <c r="T20" s="630"/>
      <c r="U20" s="630"/>
      <c r="V20" s="630"/>
      <c r="W20" s="630"/>
      <c r="X20" s="630"/>
      <c r="Y20" s="631"/>
      <c r="Z20" s="656">
        <v>0</v>
      </c>
      <c r="AA20" s="656"/>
      <c r="AB20" s="656"/>
      <c r="AC20" s="656"/>
      <c r="AD20" s="657">
        <v>3970</v>
      </c>
      <c r="AE20" s="657"/>
      <c r="AF20" s="657"/>
      <c r="AG20" s="657"/>
      <c r="AH20" s="657"/>
      <c r="AI20" s="657"/>
      <c r="AJ20" s="657"/>
      <c r="AK20" s="657"/>
      <c r="AL20" s="632">
        <v>0</v>
      </c>
      <c r="AM20" s="633"/>
      <c r="AN20" s="633"/>
      <c r="AO20" s="658"/>
      <c r="AP20" s="626" t="s">
        <v>588</v>
      </c>
      <c r="AQ20" s="627"/>
      <c r="AR20" s="627"/>
      <c r="AS20" s="627"/>
      <c r="AT20" s="627"/>
      <c r="AU20" s="627"/>
      <c r="AV20" s="627"/>
      <c r="AW20" s="627"/>
      <c r="AX20" s="627"/>
      <c r="AY20" s="627"/>
      <c r="AZ20" s="627"/>
      <c r="BA20" s="627"/>
      <c r="BB20" s="627"/>
      <c r="BC20" s="627"/>
      <c r="BD20" s="627"/>
      <c r="BE20" s="627"/>
      <c r="BF20" s="628"/>
      <c r="BG20" s="629">
        <v>534160</v>
      </c>
      <c r="BH20" s="630"/>
      <c r="BI20" s="630"/>
      <c r="BJ20" s="630"/>
      <c r="BK20" s="630"/>
      <c r="BL20" s="630"/>
      <c r="BM20" s="630"/>
      <c r="BN20" s="631"/>
      <c r="BO20" s="656">
        <v>5.7</v>
      </c>
      <c r="BP20" s="656"/>
      <c r="BQ20" s="656"/>
      <c r="BR20" s="656"/>
      <c r="BS20" s="657" t="s">
        <v>579</v>
      </c>
      <c r="BT20" s="657"/>
      <c r="BU20" s="657"/>
      <c r="BV20" s="657"/>
      <c r="BW20" s="657"/>
      <c r="BX20" s="657"/>
      <c r="BY20" s="657"/>
      <c r="BZ20" s="657"/>
      <c r="CA20" s="657"/>
      <c r="CB20" s="715"/>
      <c r="CD20" s="666" t="s">
        <v>266</v>
      </c>
      <c r="CE20" s="667"/>
      <c r="CF20" s="667"/>
      <c r="CG20" s="667"/>
      <c r="CH20" s="667"/>
      <c r="CI20" s="667"/>
      <c r="CJ20" s="667"/>
      <c r="CK20" s="667"/>
      <c r="CL20" s="667"/>
      <c r="CM20" s="667"/>
      <c r="CN20" s="667"/>
      <c r="CO20" s="667"/>
      <c r="CP20" s="667"/>
      <c r="CQ20" s="668"/>
      <c r="CR20" s="629">
        <v>17337515</v>
      </c>
      <c r="CS20" s="630"/>
      <c r="CT20" s="630"/>
      <c r="CU20" s="630"/>
      <c r="CV20" s="630"/>
      <c r="CW20" s="630"/>
      <c r="CX20" s="630"/>
      <c r="CY20" s="631"/>
      <c r="CZ20" s="656">
        <v>100</v>
      </c>
      <c r="DA20" s="656"/>
      <c r="DB20" s="656"/>
      <c r="DC20" s="656"/>
      <c r="DD20" s="635">
        <v>2352095</v>
      </c>
      <c r="DE20" s="630"/>
      <c r="DF20" s="630"/>
      <c r="DG20" s="630"/>
      <c r="DH20" s="630"/>
      <c r="DI20" s="630"/>
      <c r="DJ20" s="630"/>
      <c r="DK20" s="630"/>
      <c r="DL20" s="630"/>
      <c r="DM20" s="630"/>
      <c r="DN20" s="630"/>
      <c r="DO20" s="630"/>
      <c r="DP20" s="631"/>
      <c r="DQ20" s="635">
        <v>11642670</v>
      </c>
      <c r="DR20" s="630"/>
      <c r="DS20" s="630"/>
      <c r="DT20" s="630"/>
      <c r="DU20" s="630"/>
      <c r="DV20" s="630"/>
      <c r="DW20" s="630"/>
      <c r="DX20" s="630"/>
      <c r="DY20" s="630"/>
      <c r="DZ20" s="630"/>
      <c r="EA20" s="630"/>
      <c r="EB20" s="630"/>
      <c r="EC20" s="674"/>
    </row>
    <row r="21" spans="2:133" ht="11.25" customHeight="1">
      <c r="B21" s="626" t="s">
        <v>267</v>
      </c>
      <c r="C21" s="627"/>
      <c r="D21" s="627"/>
      <c r="E21" s="627"/>
      <c r="F21" s="627"/>
      <c r="G21" s="627"/>
      <c r="H21" s="627"/>
      <c r="I21" s="627"/>
      <c r="J21" s="627"/>
      <c r="K21" s="627"/>
      <c r="L21" s="627"/>
      <c r="M21" s="627"/>
      <c r="N21" s="627"/>
      <c r="O21" s="627"/>
      <c r="P21" s="627"/>
      <c r="Q21" s="628"/>
      <c r="R21" s="629">
        <v>1980</v>
      </c>
      <c r="S21" s="630"/>
      <c r="T21" s="630"/>
      <c r="U21" s="630"/>
      <c r="V21" s="630"/>
      <c r="W21" s="630"/>
      <c r="X21" s="630"/>
      <c r="Y21" s="631"/>
      <c r="Z21" s="656">
        <v>0</v>
      </c>
      <c r="AA21" s="656"/>
      <c r="AB21" s="656"/>
      <c r="AC21" s="656"/>
      <c r="AD21" s="657">
        <v>1980</v>
      </c>
      <c r="AE21" s="657"/>
      <c r="AF21" s="657"/>
      <c r="AG21" s="657"/>
      <c r="AH21" s="657"/>
      <c r="AI21" s="657"/>
      <c r="AJ21" s="657"/>
      <c r="AK21" s="657"/>
      <c r="AL21" s="632">
        <v>0</v>
      </c>
      <c r="AM21" s="633"/>
      <c r="AN21" s="633"/>
      <c r="AO21" s="658"/>
      <c r="AP21" s="722" t="s">
        <v>268</v>
      </c>
      <c r="AQ21" s="729"/>
      <c r="AR21" s="729"/>
      <c r="AS21" s="729"/>
      <c r="AT21" s="729"/>
      <c r="AU21" s="729"/>
      <c r="AV21" s="729"/>
      <c r="AW21" s="729"/>
      <c r="AX21" s="729"/>
      <c r="AY21" s="729"/>
      <c r="AZ21" s="729"/>
      <c r="BA21" s="729"/>
      <c r="BB21" s="729"/>
      <c r="BC21" s="729"/>
      <c r="BD21" s="729"/>
      <c r="BE21" s="729"/>
      <c r="BF21" s="724"/>
      <c r="BG21" s="629">
        <v>1183</v>
      </c>
      <c r="BH21" s="630"/>
      <c r="BI21" s="630"/>
      <c r="BJ21" s="630"/>
      <c r="BK21" s="630"/>
      <c r="BL21" s="630"/>
      <c r="BM21" s="630"/>
      <c r="BN21" s="631"/>
      <c r="BO21" s="656">
        <v>0</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2" t="s">
        <v>589</v>
      </c>
      <c r="C22" s="693"/>
      <c r="D22" s="693"/>
      <c r="E22" s="693"/>
      <c r="F22" s="693"/>
      <c r="G22" s="693"/>
      <c r="H22" s="693"/>
      <c r="I22" s="693"/>
      <c r="J22" s="693"/>
      <c r="K22" s="693"/>
      <c r="L22" s="693"/>
      <c r="M22" s="693"/>
      <c r="N22" s="693"/>
      <c r="O22" s="693"/>
      <c r="P22" s="693"/>
      <c r="Q22" s="694"/>
      <c r="R22" s="629">
        <v>64016</v>
      </c>
      <c r="S22" s="630"/>
      <c r="T22" s="630"/>
      <c r="U22" s="630"/>
      <c r="V22" s="630"/>
      <c r="W22" s="630"/>
      <c r="X22" s="630"/>
      <c r="Y22" s="631"/>
      <c r="Z22" s="656">
        <v>0.4</v>
      </c>
      <c r="AA22" s="656"/>
      <c r="AB22" s="656"/>
      <c r="AC22" s="656"/>
      <c r="AD22" s="657">
        <v>60049</v>
      </c>
      <c r="AE22" s="657"/>
      <c r="AF22" s="657"/>
      <c r="AG22" s="657"/>
      <c r="AH22" s="657"/>
      <c r="AI22" s="657"/>
      <c r="AJ22" s="657"/>
      <c r="AK22" s="657"/>
      <c r="AL22" s="632">
        <v>0.60000002384185791</v>
      </c>
      <c r="AM22" s="633"/>
      <c r="AN22" s="633"/>
      <c r="AO22" s="658"/>
      <c r="AP22" s="722" t="s">
        <v>269</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270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271</v>
      </c>
      <c r="C23" s="627"/>
      <c r="D23" s="627"/>
      <c r="E23" s="627"/>
      <c r="F23" s="627"/>
      <c r="G23" s="627"/>
      <c r="H23" s="627"/>
      <c r="I23" s="627"/>
      <c r="J23" s="627"/>
      <c r="K23" s="627"/>
      <c r="L23" s="627"/>
      <c r="M23" s="627"/>
      <c r="N23" s="627"/>
      <c r="O23" s="627"/>
      <c r="P23" s="627"/>
      <c r="Q23" s="628"/>
      <c r="R23" s="629">
        <v>42351</v>
      </c>
      <c r="S23" s="630"/>
      <c r="T23" s="630"/>
      <c r="U23" s="630"/>
      <c r="V23" s="630"/>
      <c r="W23" s="630"/>
      <c r="X23" s="630"/>
      <c r="Y23" s="631"/>
      <c r="Z23" s="656">
        <v>0.2</v>
      </c>
      <c r="AA23" s="656"/>
      <c r="AB23" s="656"/>
      <c r="AC23" s="656"/>
      <c r="AD23" s="657" t="s">
        <v>127</v>
      </c>
      <c r="AE23" s="657"/>
      <c r="AF23" s="657"/>
      <c r="AG23" s="657"/>
      <c r="AH23" s="657"/>
      <c r="AI23" s="657"/>
      <c r="AJ23" s="657"/>
      <c r="AK23" s="657"/>
      <c r="AL23" s="632" t="s">
        <v>127</v>
      </c>
      <c r="AM23" s="633"/>
      <c r="AN23" s="633"/>
      <c r="AO23" s="658"/>
      <c r="AP23" s="722" t="s">
        <v>590</v>
      </c>
      <c r="AQ23" s="729"/>
      <c r="AR23" s="729"/>
      <c r="AS23" s="729"/>
      <c r="AT23" s="729"/>
      <c r="AU23" s="729"/>
      <c r="AV23" s="729"/>
      <c r="AW23" s="729"/>
      <c r="AX23" s="729"/>
      <c r="AY23" s="729"/>
      <c r="AZ23" s="729"/>
      <c r="BA23" s="729"/>
      <c r="BB23" s="729"/>
      <c r="BC23" s="729"/>
      <c r="BD23" s="729"/>
      <c r="BE23" s="729"/>
      <c r="BF23" s="724"/>
      <c r="BG23" s="629">
        <v>532977</v>
      </c>
      <c r="BH23" s="630"/>
      <c r="BI23" s="630"/>
      <c r="BJ23" s="630"/>
      <c r="BK23" s="630"/>
      <c r="BL23" s="630"/>
      <c r="BM23" s="630"/>
      <c r="BN23" s="631"/>
      <c r="BO23" s="656">
        <v>5.7</v>
      </c>
      <c r="BP23" s="656"/>
      <c r="BQ23" s="656"/>
      <c r="BR23" s="656"/>
      <c r="BS23" s="657" t="s">
        <v>127</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272</v>
      </c>
      <c r="CS23" s="732"/>
      <c r="CT23" s="732"/>
      <c r="CU23" s="732"/>
      <c r="CV23" s="732"/>
      <c r="CW23" s="732"/>
      <c r="CX23" s="732"/>
      <c r="CY23" s="733"/>
      <c r="CZ23" s="731" t="s">
        <v>273</v>
      </c>
      <c r="DA23" s="732"/>
      <c r="DB23" s="732"/>
      <c r="DC23" s="733"/>
      <c r="DD23" s="731" t="s">
        <v>591</v>
      </c>
      <c r="DE23" s="732"/>
      <c r="DF23" s="732"/>
      <c r="DG23" s="732"/>
      <c r="DH23" s="732"/>
      <c r="DI23" s="732"/>
      <c r="DJ23" s="732"/>
      <c r="DK23" s="733"/>
      <c r="DL23" s="734" t="s">
        <v>274</v>
      </c>
      <c r="DM23" s="735"/>
      <c r="DN23" s="735"/>
      <c r="DO23" s="735"/>
      <c r="DP23" s="735"/>
      <c r="DQ23" s="735"/>
      <c r="DR23" s="735"/>
      <c r="DS23" s="735"/>
      <c r="DT23" s="735"/>
      <c r="DU23" s="735"/>
      <c r="DV23" s="736"/>
      <c r="DW23" s="731" t="s">
        <v>275</v>
      </c>
      <c r="DX23" s="732"/>
      <c r="DY23" s="732"/>
      <c r="DZ23" s="732"/>
      <c r="EA23" s="732"/>
      <c r="EB23" s="732"/>
      <c r="EC23" s="733"/>
    </row>
    <row r="24" spans="2:133" ht="11.25" customHeight="1">
      <c r="B24" s="626" t="s">
        <v>276</v>
      </c>
      <c r="C24" s="627"/>
      <c r="D24" s="627"/>
      <c r="E24" s="627"/>
      <c r="F24" s="627"/>
      <c r="G24" s="627"/>
      <c r="H24" s="627"/>
      <c r="I24" s="627"/>
      <c r="J24" s="627"/>
      <c r="K24" s="627"/>
      <c r="L24" s="627"/>
      <c r="M24" s="627"/>
      <c r="N24" s="627"/>
      <c r="O24" s="627"/>
      <c r="P24" s="627"/>
      <c r="Q24" s="628"/>
      <c r="R24" s="629" t="s">
        <v>579</v>
      </c>
      <c r="S24" s="630"/>
      <c r="T24" s="630"/>
      <c r="U24" s="630"/>
      <c r="V24" s="630"/>
      <c r="W24" s="630"/>
      <c r="X24" s="630"/>
      <c r="Y24" s="631"/>
      <c r="Z24" s="656" t="s">
        <v>127</v>
      </c>
      <c r="AA24" s="656"/>
      <c r="AB24" s="656"/>
      <c r="AC24" s="656"/>
      <c r="AD24" s="657" t="s">
        <v>579</v>
      </c>
      <c r="AE24" s="657"/>
      <c r="AF24" s="657"/>
      <c r="AG24" s="657"/>
      <c r="AH24" s="657"/>
      <c r="AI24" s="657"/>
      <c r="AJ24" s="657"/>
      <c r="AK24" s="657"/>
      <c r="AL24" s="632" t="s">
        <v>127</v>
      </c>
      <c r="AM24" s="633"/>
      <c r="AN24" s="633"/>
      <c r="AO24" s="658"/>
      <c r="AP24" s="722" t="s">
        <v>592</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579</v>
      </c>
      <c r="BP24" s="656"/>
      <c r="BQ24" s="656"/>
      <c r="BR24" s="656"/>
      <c r="BS24" s="657" t="s">
        <v>579</v>
      </c>
      <c r="BT24" s="657"/>
      <c r="BU24" s="657"/>
      <c r="BV24" s="657"/>
      <c r="BW24" s="657"/>
      <c r="BX24" s="657"/>
      <c r="BY24" s="657"/>
      <c r="BZ24" s="657"/>
      <c r="CA24" s="657"/>
      <c r="CB24" s="715"/>
      <c r="CD24" s="685" t="s">
        <v>277</v>
      </c>
      <c r="CE24" s="686"/>
      <c r="CF24" s="686"/>
      <c r="CG24" s="686"/>
      <c r="CH24" s="686"/>
      <c r="CI24" s="686"/>
      <c r="CJ24" s="686"/>
      <c r="CK24" s="686"/>
      <c r="CL24" s="686"/>
      <c r="CM24" s="686"/>
      <c r="CN24" s="686"/>
      <c r="CO24" s="686"/>
      <c r="CP24" s="686"/>
      <c r="CQ24" s="687"/>
      <c r="CR24" s="682">
        <v>6879137</v>
      </c>
      <c r="CS24" s="683"/>
      <c r="CT24" s="683"/>
      <c r="CU24" s="683"/>
      <c r="CV24" s="683"/>
      <c r="CW24" s="683"/>
      <c r="CX24" s="683"/>
      <c r="CY24" s="726"/>
      <c r="CZ24" s="727">
        <v>39.700000000000003</v>
      </c>
      <c r="DA24" s="702"/>
      <c r="DB24" s="702"/>
      <c r="DC24" s="730"/>
      <c r="DD24" s="725">
        <v>3428871</v>
      </c>
      <c r="DE24" s="683"/>
      <c r="DF24" s="683"/>
      <c r="DG24" s="683"/>
      <c r="DH24" s="683"/>
      <c r="DI24" s="683"/>
      <c r="DJ24" s="683"/>
      <c r="DK24" s="726"/>
      <c r="DL24" s="725">
        <v>3419966</v>
      </c>
      <c r="DM24" s="683"/>
      <c r="DN24" s="683"/>
      <c r="DO24" s="683"/>
      <c r="DP24" s="683"/>
      <c r="DQ24" s="683"/>
      <c r="DR24" s="683"/>
      <c r="DS24" s="683"/>
      <c r="DT24" s="683"/>
      <c r="DU24" s="683"/>
      <c r="DV24" s="726"/>
      <c r="DW24" s="727">
        <v>32.299999999999997</v>
      </c>
      <c r="DX24" s="702"/>
      <c r="DY24" s="702"/>
      <c r="DZ24" s="702"/>
      <c r="EA24" s="702"/>
      <c r="EB24" s="702"/>
      <c r="EC24" s="728"/>
    </row>
    <row r="25" spans="2:133" ht="11.25" customHeight="1">
      <c r="B25" s="626" t="s">
        <v>278</v>
      </c>
      <c r="C25" s="627"/>
      <c r="D25" s="627"/>
      <c r="E25" s="627"/>
      <c r="F25" s="627"/>
      <c r="G25" s="627"/>
      <c r="H25" s="627"/>
      <c r="I25" s="627"/>
      <c r="J25" s="627"/>
      <c r="K25" s="627"/>
      <c r="L25" s="627"/>
      <c r="M25" s="627"/>
      <c r="N25" s="627"/>
      <c r="O25" s="627"/>
      <c r="P25" s="627"/>
      <c r="Q25" s="628"/>
      <c r="R25" s="629">
        <v>42351</v>
      </c>
      <c r="S25" s="630"/>
      <c r="T25" s="630"/>
      <c r="U25" s="630"/>
      <c r="V25" s="630"/>
      <c r="W25" s="630"/>
      <c r="X25" s="630"/>
      <c r="Y25" s="631"/>
      <c r="Z25" s="656">
        <v>0.2</v>
      </c>
      <c r="AA25" s="656"/>
      <c r="AB25" s="656"/>
      <c r="AC25" s="656"/>
      <c r="AD25" s="657" t="s">
        <v>127</v>
      </c>
      <c r="AE25" s="657"/>
      <c r="AF25" s="657"/>
      <c r="AG25" s="657"/>
      <c r="AH25" s="657"/>
      <c r="AI25" s="657"/>
      <c r="AJ25" s="657"/>
      <c r="AK25" s="657"/>
      <c r="AL25" s="632" t="s">
        <v>127</v>
      </c>
      <c r="AM25" s="633"/>
      <c r="AN25" s="633"/>
      <c r="AO25" s="658"/>
      <c r="AP25" s="722" t="s">
        <v>279</v>
      </c>
      <c r="AQ25" s="729"/>
      <c r="AR25" s="729"/>
      <c r="AS25" s="729"/>
      <c r="AT25" s="729"/>
      <c r="AU25" s="729"/>
      <c r="AV25" s="729"/>
      <c r="AW25" s="729"/>
      <c r="AX25" s="729"/>
      <c r="AY25" s="729"/>
      <c r="AZ25" s="729"/>
      <c r="BA25" s="729"/>
      <c r="BB25" s="729"/>
      <c r="BC25" s="729"/>
      <c r="BD25" s="729"/>
      <c r="BE25" s="729"/>
      <c r="BF25" s="724"/>
      <c r="BG25" s="629" t="s">
        <v>579</v>
      </c>
      <c r="BH25" s="630"/>
      <c r="BI25" s="630"/>
      <c r="BJ25" s="630"/>
      <c r="BK25" s="630"/>
      <c r="BL25" s="630"/>
      <c r="BM25" s="630"/>
      <c r="BN25" s="631"/>
      <c r="BO25" s="656" t="s">
        <v>127</v>
      </c>
      <c r="BP25" s="656"/>
      <c r="BQ25" s="656"/>
      <c r="BR25" s="656"/>
      <c r="BS25" s="657" t="s">
        <v>579</v>
      </c>
      <c r="BT25" s="657"/>
      <c r="BU25" s="657"/>
      <c r="BV25" s="657"/>
      <c r="BW25" s="657"/>
      <c r="BX25" s="657"/>
      <c r="BY25" s="657"/>
      <c r="BZ25" s="657"/>
      <c r="CA25" s="657"/>
      <c r="CB25" s="715"/>
      <c r="CD25" s="666" t="s">
        <v>280</v>
      </c>
      <c r="CE25" s="667"/>
      <c r="CF25" s="667"/>
      <c r="CG25" s="667"/>
      <c r="CH25" s="667"/>
      <c r="CI25" s="667"/>
      <c r="CJ25" s="667"/>
      <c r="CK25" s="667"/>
      <c r="CL25" s="667"/>
      <c r="CM25" s="667"/>
      <c r="CN25" s="667"/>
      <c r="CO25" s="667"/>
      <c r="CP25" s="667"/>
      <c r="CQ25" s="668"/>
      <c r="CR25" s="629">
        <v>2323638</v>
      </c>
      <c r="CS25" s="640"/>
      <c r="CT25" s="640"/>
      <c r="CU25" s="640"/>
      <c r="CV25" s="640"/>
      <c r="CW25" s="640"/>
      <c r="CX25" s="640"/>
      <c r="CY25" s="641"/>
      <c r="CZ25" s="632">
        <v>13.4</v>
      </c>
      <c r="DA25" s="642"/>
      <c r="DB25" s="642"/>
      <c r="DC25" s="643"/>
      <c r="DD25" s="635">
        <v>2075832</v>
      </c>
      <c r="DE25" s="640"/>
      <c r="DF25" s="640"/>
      <c r="DG25" s="640"/>
      <c r="DH25" s="640"/>
      <c r="DI25" s="640"/>
      <c r="DJ25" s="640"/>
      <c r="DK25" s="641"/>
      <c r="DL25" s="635">
        <v>2067807</v>
      </c>
      <c r="DM25" s="640"/>
      <c r="DN25" s="640"/>
      <c r="DO25" s="640"/>
      <c r="DP25" s="640"/>
      <c r="DQ25" s="640"/>
      <c r="DR25" s="640"/>
      <c r="DS25" s="640"/>
      <c r="DT25" s="640"/>
      <c r="DU25" s="640"/>
      <c r="DV25" s="641"/>
      <c r="DW25" s="632">
        <v>19.5</v>
      </c>
      <c r="DX25" s="642"/>
      <c r="DY25" s="642"/>
      <c r="DZ25" s="642"/>
      <c r="EA25" s="642"/>
      <c r="EB25" s="642"/>
      <c r="EC25" s="669"/>
    </row>
    <row r="26" spans="2:133" ht="11.25" customHeight="1">
      <c r="B26" s="626" t="s">
        <v>593</v>
      </c>
      <c r="C26" s="627"/>
      <c r="D26" s="627"/>
      <c r="E26" s="627"/>
      <c r="F26" s="627"/>
      <c r="G26" s="627"/>
      <c r="H26" s="627"/>
      <c r="I26" s="627"/>
      <c r="J26" s="627"/>
      <c r="K26" s="627"/>
      <c r="L26" s="627"/>
      <c r="M26" s="627"/>
      <c r="N26" s="627"/>
      <c r="O26" s="627"/>
      <c r="P26" s="627"/>
      <c r="Q26" s="628"/>
      <c r="R26" s="629" t="s">
        <v>579</v>
      </c>
      <c r="S26" s="630"/>
      <c r="T26" s="630"/>
      <c r="U26" s="630"/>
      <c r="V26" s="630"/>
      <c r="W26" s="630"/>
      <c r="X26" s="630"/>
      <c r="Y26" s="631"/>
      <c r="Z26" s="656" t="s">
        <v>579</v>
      </c>
      <c r="AA26" s="656"/>
      <c r="AB26" s="656"/>
      <c r="AC26" s="656"/>
      <c r="AD26" s="657" t="s">
        <v>127</v>
      </c>
      <c r="AE26" s="657"/>
      <c r="AF26" s="657"/>
      <c r="AG26" s="657"/>
      <c r="AH26" s="657"/>
      <c r="AI26" s="657"/>
      <c r="AJ26" s="657"/>
      <c r="AK26" s="657"/>
      <c r="AL26" s="632" t="s">
        <v>127</v>
      </c>
      <c r="AM26" s="633"/>
      <c r="AN26" s="633"/>
      <c r="AO26" s="658"/>
      <c r="AP26" s="722" t="s">
        <v>281</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282</v>
      </c>
      <c r="CE26" s="667"/>
      <c r="CF26" s="667"/>
      <c r="CG26" s="667"/>
      <c r="CH26" s="667"/>
      <c r="CI26" s="667"/>
      <c r="CJ26" s="667"/>
      <c r="CK26" s="667"/>
      <c r="CL26" s="667"/>
      <c r="CM26" s="667"/>
      <c r="CN26" s="667"/>
      <c r="CO26" s="667"/>
      <c r="CP26" s="667"/>
      <c r="CQ26" s="668"/>
      <c r="CR26" s="629">
        <v>1367647</v>
      </c>
      <c r="CS26" s="630"/>
      <c r="CT26" s="630"/>
      <c r="CU26" s="630"/>
      <c r="CV26" s="630"/>
      <c r="CW26" s="630"/>
      <c r="CX26" s="630"/>
      <c r="CY26" s="631"/>
      <c r="CZ26" s="632">
        <v>7.9</v>
      </c>
      <c r="DA26" s="642"/>
      <c r="DB26" s="642"/>
      <c r="DC26" s="643"/>
      <c r="DD26" s="635">
        <v>1119841</v>
      </c>
      <c r="DE26" s="630"/>
      <c r="DF26" s="630"/>
      <c r="DG26" s="630"/>
      <c r="DH26" s="630"/>
      <c r="DI26" s="630"/>
      <c r="DJ26" s="630"/>
      <c r="DK26" s="631"/>
      <c r="DL26" s="635" t="s">
        <v>127</v>
      </c>
      <c r="DM26" s="630"/>
      <c r="DN26" s="630"/>
      <c r="DO26" s="630"/>
      <c r="DP26" s="630"/>
      <c r="DQ26" s="630"/>
      <c r="DR26" s="630"/>
      <c r="DS26" s="630"/>
      <c r="DT26" s="630"/>
      <c r="DU26" s="630"/>
      <c r="DV26" s="631"/>
      <c r="DW26" s="632" t="s">
        <v>579</v>
      </c>
      <c r="DX26" s="642"/>
      <c r="DY26" s="642"/>
      <c r="DZ26" s="642"/>
      <c r="EA26" s="642"/>
      <c r="EB26" s="642"/>
      <c r="EC26" s="669"/>
    </row>
    <row r="27" spans="2:133" ht="11.25" customHeight="1">
      <c r="B27" s="626" t="s">
        <v>283</v>
      </c>
      <c r="C27" s="627"/>
      <c r="D27" s="627"/>
      <c r="E27" s="627"/>
      <c r="F27" s="627"/>
      <c r="G27" s="627"/>
      <c r="H27" s="627"/>
      <c r="I27" s="627"/>
      <c r="J27" s="627"/>
      <c r="K27" s="627"/>
      <c r="L27" s="627"/>
      <c r="M27" s="627"/>
      <c r="N27" s="627"/>
      <c r="O27" s="627"/>
      <c r="P27" s="627"/>
      <c r="Q27" s="628"/>
      <c r="R27" s="629">
        <v>11132438</v>
      </c>
      <c r="S27" s="630"/>
      <c r="T27" s="630"/>
      <c r="U27" s="630"/>
      <c r="V27" s="630"/>
      <c r="W27" s="630"/>
      <c r="X27" s="630"/>
      <c r="Y27" s="631"/>
      <c r="Z27" s="656">
        <v>62.2</v>
      </c>
      <c r="AA27" s="656"/>
      <c r="AB27" s="656"/>
      <c r="AC27" s="656"/>
      <c r="AD27" s="657">
        <v>10553143</v>
      </c>
      <c r="AE27" s="657"/>
      <c r="AF27" s="657"/>
      <c r="AG27" s="657"/>
      <c r="AH27" s="657"/>
      <c r="AI27" s="657"/>
      <c r="AJ27" s="657"/>
      <c r="AK27" s="657"/>
      <c r="AL27" s="632">
        <v>99.699996948242188</v>
      </c>
      <c r="AM27" s="633"/>
      <c r="AN27" s="633"/>
      <c r="AO27" s="658"/>
      <c r="AP27" s="626" t="s">
        <v>284</v>
      </c>
      <c r="AQ27" s="627"/>
      <c r="AR27" s="627"/>
      <c r="AS27" s="627"/>
      <c r="AT27" s="627"/>
      <c r="AU27" s="627"/>
      <c r="AV27" s="627"/>
      <c r="AW27" s="627"/>
      <c r="AX27" s="627"/>
      <c r="AY27" s="627"/>
      <c r="AZ27" s="627"/>
      <c r="BA27" s="627"/>
      <c r="BB27" s="627"/>
      <c r="BC27" s="627"/>
      <c r="BD27" s="627"/>
      <c r="BE27" s="627"/>
      <c r="BF27" s="628"/>
      <c r="BG27" s="629">
        <v>9430624</v>
      </c>
      <c r="BH27" s="630"/>
      <c r="BI27" s="630"/>
      <c r="BJ27" s="630"/>
      <c r="BK27" s="630"/>
      <c r="BL27" s="630"/>
      <c r="BM27" s="630"/>
      <c r="BN27" s="631"/>
      <c r="BO27" s="656">
        <v>100</v>
      </c>
      <c r="BP27" s="656"/>
      <c r="BQ27" s="656"/>
      <c r="BR27" s="656"/>
      <c r="BS27" s="657" t="s">
        <v>127</v>
      </c>
      <c r="BT27" s="657"/>
      <c r="BU27" s="657"/>
      <c r="BV27" s="657"/>
      <c r="BW27" s="657"/>
      <c r="BX27" s="657"/>
      <c r="BY27" s="657"/>
      <c r="BZ27" s="657"/>
      <c r="CA27" s="657"/>
      <c r="CB27" s="715"/>
      <c r="CD27" s="666" t="s">
        <v>594</v>
      </c>
      <c r="CE27" s="667"/>
      <c r="CF27" s="667"/>
      <c r="CG27" s="667"/>
      <c r="CH27" s="667"/>
      <c r="CI27" s="667"/>
      <c r="CJ27" s="667"/>
      <c r="CK27" s="667"/>
      <c r="CL27" s="667"/>
      <c r="CM27" s="667"/>
      <c r="CN27" s="667"/>
      <c r="CO27" s="667"/>
      <c r="CP27" s="667"/>
      <c r="CQ27" s="668"/>
      <c r="CR27" s="629">
        <v>4199708</v>
      </c>
      <c r="CS27" s="640"/>
      <c r="CT27" s="640"/>
      <c r="CU27" s="640"/>
      <c r="CV27" s="640"/>
      <c r="CW27" s="640"/>
      <c r="CX27" s="640"/>
      <c r="CY27" s="641"/>
      <c r="CZ27" s="632">
        <v>24.2</v>
      </c>
      <c r="DA27" s="642"/>
      <c r="DB27" s="642"/>
      <c r="DC27" s="643"/>
      <c r="DD27" s="635">
        <v>997248</v>
      </c>
      <c r="DE27" s="640"/>
      <c r="DF27" s="640"/>
      <c r="DG27" s="640"/>
      <c r="DH27" s="640"/>
      <c r="DI27" s="640"/>
      <c r="DJ27" s="640"/>
      <c r="DK27" s="641"/>
      <c r="DL27" s="635">
        <v>996368</v>
      </c>
      <c r="DM27" s="640"/>
      <c r="DN27" s="640"/>
      <c r="DO27" s="640"/>
      <c r="DP27" s="640"/>
      <c r="DQ27" s="640"/>
      <c r="DR27" s="640"/>
      <c r="DS27" s="640"/>
      <c r="DT27" s="640"/>
      <c r="DU27" s="640"/>
      <c r="DV27" s="641"/>
      <c r="DW27" s="632">
        <v>9.4</v>
      </c>
      <c r="DX27" s="642"/>
      <c r="DY27" s="642"/>
      <c r="DZ27" s="642"/>
      <c r="EA27" s="642"/>
      <c r="EB27" s="642"/>
      <c r="EC27" s="669"/>
    </row>
    <row r="28" spans="2:133" ht="11.25" customHeight="1">
      <c r="B28" s="626" t="s">
        <v>285</v>
      </c>
      <c r="C28" s="627"/>
      <c r="D28" s="627"/>
      <c r="E28" s="627"/>
      <c r="F28" s="627"/>
      <c r="G28" s="627"/>
      <c r="H28" s="627"/>
      <c r="I28" s="627"/>
      <c r="J28" s="627"/>
      <c r="K28" s="627"/>
      <c r="L28" s="627"/>
      <c r="M28" s="627"/>
      <c r="N28" s="627"/>
      <c r="O28" s="627"/>
      <c r="P28" s="627"/>
      <c r="Q28" s="628"/>
      <c r="R28" s="629">
        <v>9953</v>
      </c>
      <c r="S28" s="630"/>
      <c r="T28" s="630"/>
      <c r="U28" s="630"/>
      <c r="V28" s="630"/>
      <c r="W28" s="630"/>
      <c r="X28" s="630"/>
      <c r="Y28" s="631"/>
      <c r="Z28" s="656">
        <v>0.1</v>
      </c>
      <c r="AA28" s="656"/>
      <c r="AB28" s="656"/>
      <c r="AC28" s="656"/>
      <c r="AD28" s="657">
        <v>9953</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595</v>
      </c>
      <c r="CE28" s="667"/>
      <c r="CF28" s="667"/>
      <c r="CG28" s="667"/>
      <c r="CH28" s="667"/>
      <c r="CI28" s="667"/>
      <c r="CJ28" s="667"/>
      <c r="CK28" s="667"/>
      <c r="CL28" s="667"/>
      <c r="CM28" s="667"/>
      <c r="CN28" s="667"/>
      <c r="CO28" s="667"/>
      <c r="CP28" s="667"/>
      <c r="CQ28" s="668"/>
      <c r="CR28" s="629">
        <v>355791</v>
      </c>
      <c r="CS28" s="630"/>
      <c r="CT28" s="630"/>
      <c r="CU28" s="630"/>
      <c r="CV28" s="630"/>
      <c r="CW28" s="630"/>
      <c r="CX28" s="630"/>
      <c r="CY28" s="631"/>
      <c r="CZ28" s="632">
        <v>2.1</v>
      </c>
      <c r="DA28" s="642"/>
      <c r="DB28" s="642"/>
      <c r="DC28" s="643"/>
      <c r="DD28" s="635">
        <v>355791</v>
      </c>
      <c r="DE28" s="630"/>
      <c r="DF28" s="630"/>
      <c r="DG28" s="630"/>
      <c r="DH28" s="630"/>
      <c r="DI28" s="630"/>
      <c r="DJ28" s="630"/>
      <c r="DK28" s="631"/>
      <c r="DL28" s="635">
        <v>355791</v>
      </c>
      <c r="DM28" s="630"/>
      <c r="DN28" s="630"/>
      <c r="DO28" s="630"/>
      <c r="DP28" s="630"/>
      <c r="DQ28" s="630"/>
      <c r="DR28" s="630"/>
      <c r="DS28" s="630"/>
      <c r="DT28" s="630"/>
      <c r="DU28" s="630"/>
      <c r="DV28" s="631"/>
      <c r="DW28" s="632">
        <v>3.4</v>
      </c>
      <c r="DX28" s="642"/>
      <c r="DY28" s="642"/>
      <c r="DZ28" s="642"/>
      <c r="EA28" s="642"/>
      <c r="EB28" s="642"/>
      <c r="EC28" s="669"/>
    </row>
    <row r="29" spans="2:133" ht="11.25" customHeight="1">
      <c r="B29" s="626" t="s">
        <v>286</v>
      </c>
      <c r="C29" s="627"/>
      <c r="D29" s="627"/>
      <c r="E29" s="627"/>
      <c r="F29" s="627"/>
      <c r="G29" s="627"/>
      <c r="H29" s="627"/>
      <c r="I29" s="627"/>
      <c r="J29" s="627"/>
      <c r="K29" s="627"/>
      <c r="L29" s="627"/>
      <c r="M29" s="627"/>
      <c r="N29" s="627"/>
      <c r="O29" s="627"/>
      <c r="P29" s="627"/>
      <c r="Q29" s="628"/>
      <c r="R29" s="629">
        <v>78561</v>
      </c>
      <c r="S29" s="630"/>
      <c r="T29" s="630"/>
      <c r="U29" s="630"/>
      <c r="V29" s="630"/>
      <c r="W29" s="630"/>
      <c r="X29" s="630"/>
      <c r="Y29" s="631"/>
      <c r="Z29" s="656">
        <v>0.4</v>
      </c>
      <c r="AA29" s="656"/>
      <c r="AB29" s="656"/>
      <c r="AC29" s="656"/>
      <c r="AD29" s="657" t="s">
        <v>579</v>
      </c>
      <c r="AE29" s="657"/>
      <c r="AF29" s="657"/>
      <c r="AG29" s="657"/>
      <c r="AH29" s="657"/>
      <c r="AI29" s="657"/>
      <c r="AJ29" s="657"/>
      <c r="AK29" s="657"/>
      <c r="AL29" s="632" t="s">
        <v>579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287</v>
      </c>
      <c r="CE29" s="717"/>
      <c r="CF29" s="666" t="s">
        <v>596</v>
      </c>
      <c r="CG29" s="667"/>
      <c r="CH29" s="667"/>
      <c r="CI29" s="667"/>
      <c r="CJ29" s="667"/>
      <c r="CK29" s="667"/>
      <c r="CL29" s="667"/>
      <c r="CM29" s="667"/>
      <c r="CN29" s="667"/>
      <c r="CO29" s="667"/>
      <c r="CP29" s="667"/>
      <c r="CQ29" s="668"/>
      <c r="CR29" s="629">
        <v>355791</v>
      </c>
      <c r="CS29" s="640"/>
      <c r="CT29" s="640"/>
      <c r="CU29" s="640"/>
      <c r="CV29" s="640"/>
      <c r="CW29" s="640"/>
      <c r="CX29" s="640"/>
      <c r="CY29" s="641"/>
      <c r="CZ29" s="632">
        <v>2.1</v>
      </c>
      <c r="DA29" s="642"/>
      <c r="DB29" s="642"/>
      <c r="DC29" s="643"/>
      <c r="DD29" s="635">
        <v>355791</v>
      </c>
      <c r="DE29" s="640"/>
      <c r="DF29" s="640"/>
      <c r="DG29" s="640"/>
      <c r="DH29" s="640"/>
      <c r="DI29" s="640"/>
      <c r="DJ29" s="640"/>
      <c r="DK29" s="641"/>
      <c r="DL29" s="635">
        <v>355791</v>
      </c>
      <c r="DM29" s="640"/>
      <c r="DN29" s="640"/>
      <c r="DO29" s="640"/>
      <c r="DP29" s="640"/>
      <c r="DQ29" s="640"/>
      <c r="DR29" s="640"/>
      <c r="DS29" s="640"/>
      <c r="DT29" s="640"/>
      <c r="DU29" s="640"/>
      <c r="DV29" s="641"/>
      <c r="DW29" s="632">
        <v>3.4</v>
      </c>
      <c r="DX29" s="642"/>
      <c r="DY29" s="642"/>
      <c r="DZ29" s="642"/>
      <c r="EA29" s="642"/>
      <c r="EB29" s="642"/>
      <c r="EC29" s="669"/>
    </row>
    <row r="30" spans="2:133" ht="11.25" customHeight="1">
      <c r="B30" s="626" t="s">
        <v>288</v>
      </c>
      <c r="C30" s="627"/>
      <c r="D30" s="627"/>
      <c r="E30" s="627"/>
      <c r="F30" s="627"/>
      <c r="G30" s="627"/>
      <c r="H30" s="627"/>
      <c r="I30" s="627"/>
      <c r="J30" s="627"/>
      <c r="K30" s="627"/>
      <c r="L30" s="627"/>
      <c r="M30" s="627"/>
      <c r="N30" s="627"/>
      <c r="O30" s="627"/>
      <c r="P30" s="627"/>
      <c r="Q30" s="628"/>
      <c r="R30" s="629">
        <v>107066</v>
      </c>
      <c r="S30" s="630"/>
      <c r="T30" s="630"/>
      <c r="U30" s="630"/>
      <c r="V30" s="630"/>
      <c r="W30" s="630"/>
      <c r="X30" s="630"/>
      <c r="Y30" s="631"/>
      <c r="Z30" s="656">
        <v>0.6</v>
      </c>
      <c r="AA30" s="656"/>
      <c r="AB30" s="656"/>
      <c r="AC30" s="656"/>
      <c r="AD30" s="657">
        <v>25503</v>
      </c>
      <c r="AE30" s="657"/>
      <c r="AF30" s="657"/>
      <c r="AG30" s="657"/>
      <c r="AH30" s="657"/>
      <c r="AI30" s="657"/>
      <c r="AJ30" s="657"/>
      <c r="AK30" s="657"/>
      <c r="AL30" s="632">
        <v>0.2</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289</v>
      </c>
      <c r="BH30" s="713"/>
      <c r="BI30" s="713"/>
      <c r="BJ30" s="713"/>
      <c r="BK30" s="713"/>
      <c r="BL30" s="713"/>
      <c r="BM30" s="713"/>
      <c r="BN30" s="713"/>
      <c r="BO30" s="713"/>
      <c r="BP30" s="713"/>
      <c r="BQ30" s="714"/>
      <c r="BR30" s="688" t="s">
        <v>290</v>
      </c>
      <c r="BS30" s="713"/>
      <c r="BT30" s="713"/>
      <c r="BU30" s="713"/>
      <c r="BV30" s="713"/>
      <c r="BW30" s="713"/>
      <c r="BX30" s="713"/>
      <c r="BY30" s="713"/>
      <c r="BZ30" s="713"/>
      <c r="CA30" s="713"/>
      <c r="CB30" s="714"/>
      <c r="CD30" s="718"/>
      <c r="CE30" s="719"/>
      <c r="CF30" s="666" t="s">
        <v>291</v>
      </c>
      <c r="CG30" s="667"/>
      <c r="CH30" s="667"/>
      <c r="CI30" s="667"/>
      <c r="CJ30" s="667"/>
      <c r="CK30" s="667"/>
      <c r="CL30" s="667"/>
      <c r="CM30" s="667"/>
      <c r="CN30" s="667"/>
      <c r="CO30" s="667"/>
      <c r="CP30" s="667"/>
      <c r="CQ30" s="668"/>
      <c r="CR30" s="629">
        <v>349989</v>
      </c>
      <c r="CS30" s="630"/>
      <c r="CT30" s="630"/>
      <c r="CU30" s="630"/>
      <c r="CV30" s="630"/>
      <c r="CW30" s="630"/>
      <c r="CX30" s="630"/>
      <c r="CY30" s="631"/>
      <c r="CZ30" s="632">
        <v>2</v>
      </c>
      <c r="DA30" s="642"/>
      <c r="DB30" s="642"/>
      <c r="DC30" s="643"/>
      <c r="DD30" s="635">
        <v>349989</v>
      </c>
      <c r="DE30" s="630"/>
      <c r="DF30" s="630"/>
      <c r="DG30" s="630"/>
      <c r="DH30" s="630"/>
      <c r="DI30" s="630"/>
      <c r="DJ30" s="630"/>
      <c r="DK30" s="631"/>
      <c r="DL30" s="635">
        <v>349989</v>
      </c>
      <c r="DM30" s="630"/>
      <c r="DN30" s="630"/>
      <c r="DO30" s="630"/>
      <c r="DP30" s="630"/>
      <c r="DQ30" s="630"/>
      <c r="DR30" s="630"/>
      <c r="DS30" s="630"/>
      <c r="DT30" s="630"/>
      <c r="DU30" s="630"/>
      <c r="DV30" s="631"/>
      <c r="DW30" s="632">
        <v>3.3</v>
      </c>
      <c r="DX30" s="642"/>
      <c r="DY30" s="642"/>
      <c r="DZ30" s="642"/>
      <c r="EA30" s="642"/>
      <c r="EB30" s="642"/>
      <c r="EC30" s="669"/>
    </row>
    <row r="31" spans="2:133" ht="11.25" customHeight="1">
      <c r="B31" s="626" t="s">
        <v>292</v>
      </c>
      <c r="C31" s="627"/>
      <c r="D31" s="627"/>
      <c r="E31" s="627"/>
      <c r="F31" s="627"/>
      <c r="G31" s="627"/>
      <c r="H31" s="627"/>
      <c r="I31" s="627"/>
      <c r="J31" s="627"/>
      <c r="K31" s="627"/>
      <c r="L31" s="627"/>
      <c r="M31" s="627"/>
      <c r="N31" s="627"/>
      <c r="O31" s="627"/>
      <c r="P31" s="627"/>
      <c r="Q31" s="628"/>
      <c r="R31" s="629">
        <v>40905</v>
      </c>
      <c r="S31" s="630"/>
      <c r="T31" s="630"/>
      <c r="U31" s="630"/>
      <c r="V31" s="630"/>
      <c r="W31" s="630"/>
      <c r="X31" s="630"/>
      <c r="Y31" s="631"/>
      <c r="Z31" s="656">
        <v>0.2</v>
      </c>
      <c r="AA31" s="656"/>
      <c r="AB31" s="656"/>
      <c r="AC31" s="656"/>
      <c r="AD31" s="657" t="s">
        <v>127</v>
      </c>
      <c r="AE31" s="657"/>
      <c r="AF31" s="657"/>
      <c r="AG31" s="657"/>
      <c r="AH31" s="657"/>
      <c r="AI31" s="657"/>
      <c r="AJ31" s="657"/>
      <c r="AK31" s="657"/>
      <c r="AL31" s="632" t="s">
        <v>579</v>
      </c>
      <c r="AM31" s="633"/>
      <c r="AN31" s="633"/>
      <c r="AO31" s="658"/>
      <c r="AP31" s="704" t="s">
        <v>293</v>
      </c>
      <c r="AQ31" s="705"/>
      <c r="AR31" s="705"/>
      <c r="AS31" s="705"/>
      <c r="AT31" s="710" t="s">
        <v>294</v>
      </c>
      <c r="AU31" s="361"/>
      <c r="AV31" s="361"/>
      <c r="AW31" s="361"/>
      <c r="AX31" s="697" t="s">
        <v>187</v>
      </c>
      <c r="AY31" s="698"/>
      <c r="AZ31" s="698"/>
      <c r="BA31" s="698"/>
      <c r="BB31" s="698"/>
      <c r="BC31" s="698"/>
      <c r="BD31" s="698"/>
      <c r="BE31" s="698"/>
      <c r="BF31" s="699"/>
      <c r="BG31" s="700">
        <v>99.1</v>
      </c>
      <c r="BH31" s="701"/>
      <c r="BI31" s="701"/>
      <c r="BJ31" s="701"/>
      <c r="BK31" s="701"/>
      <c r="BL31" s="701"/>
      <c r="BM31" s="702">
        <v>96.5</v>
      </c>
      <c r="BN31" s="701"/>
      <c r="BO31" s="701"/>
      <c r="BP31" s="701"/>
      <c r="BQ31" s="703"/>
      <c r="BR31" s="700">
        <v>98.5</v>
      </c>
      <c r="BS31" s="701"/>
      <c r="BT31" s="701"/>
      <c r="BU31" s="701"/>
      <c r="BV31" s="701"/>
      <c r="BW31" s="701"/>
      <c r="BX31" s="702">
        <v>96.1</v>
      </c>
      <c r="BY31" s="701"/>
      <c r="BZ31" s="701"/>
      <c r="CA31" s="701"/>
      <c r="CB31" s="703"/>
      <c r="CD31" s="718"/>
      <c r="CE31" s="719"/>
      <c r="CF31" s="666" t="s">
        <v>597</v>
      </c>
      <c r="CG31" s="667"/>
      <c r="CH31" s="667"/>
      <c r="CI31" s="667"/>
      <c r="CJ31" s="667"/>
      <c r="CK31" s="667"/>
      <c r="CL31" s="667"/>
      <c r="CM31" s="667"/>
      <c r="CN31" s="667"/>
      <c r="CO31" s="667"/>
      <c r="CP31" s="667"/>
      <c r="CQ31" s="668"/>
      <c r="CR31" s="629">
        <v>5802</v>
      </c>
      <c r="CS31" s="640"/>
      <c r="CT31" s="640"/>
      <c r="CU31" s="640"/>
      <c r="CV31" s="640"/>
      <c r="CW31" s="640"/>
      <c r="CX31" s="640"/>
      <c r="CY31" s="641"/>
      <c r="CZ31" s="632">
        <v>0</v>
      </c>
      <c r="DA31" s="642"/>
      <c r="DB31" s="642"/>
      <c r="DC31" s="643"/>
      <c r="DD31" s="635">
        <v>5802</v>
      </c>
      <c r="DE31" s="640"/>
      <c r="DF31" s="640"/>
      <c r="DG31" s="640"/>
      <c r="DH31" s="640"/>
      <c r="DI31" s="640"/>
      <c r="DJ31" s="640"/>
      <c r="DK31" s="641"/>
      <c r="DL31" s="635">
        <v>5802</v>
      </c>
      <c r="DM31" s="640"/>
      <c r="DN31" s="640"/>
      <c r="DO31" s="640"/>
      <c r="DP31" s="640"/>
      <c r="DQ31" s="640"/>
      <c r="DR31" s="640"/>
      <c r="DS31" s="640"/>
      <c r="DT31" s="640"/>
      <c r="DU31" s="640"/>
      <c r="DV31" s="641"/>
      <c r="DW31" s="632">
        <v>0.1</v>
      </c>
      <c r="DX31" s="642"/>
      <c r="DY31" s="642"/>
      <c r="DZ31" s="642"/>
      <c r="EA31" s="642"/>
      <c r="EB31" s="642"/>
      <c r="EC31" s="669"/>
    </row>
    <row r="32" spans="2:133" ht="11.25" customHeight="1">
      <c r="B32" s="626" t="s">
        <v>295</v>
      </c>
      <c r="C32" s="627"/>
      <c r="D32" s="627"/>
      <c r="E32" s="627"/>
      <c r="F32" s="627"/>
      <c r="G32" s="627"/>
      <c r="H32" s="627"/>
      <c r="I32" s="627"/>
      <c r="J32" s="627"/>
      <c r="K32" s="627"/>
      <c r="L32" s="627"/>
      <c r="M32" s="627"/>
      <c r="N32" s="627"/>
      <c r="O32" s="627"/>
      <c r="P32" s="627"/>
      <c r="Q32" s="628"/>
      <c r="R32" s="629">
        <v>3676822</v>
      </c>
      <c r="S32" s="630"/>
      <c r="T32" s="630"/>
      <c r="U32" s="630"/>
      <c r="V32" s="630"/>
      <c r="W32" s="630"/>
      <c r="X32" s="630"/>
      <c r="Y32" s="631"/>
      <c r="Z32" s="656">
        <v>20.6</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2" t="s">
        <v>296</v>
      </c>
      <c r="AV32" s="362"/>
      <c r="AW32" s="362"/>
      <c r="AX32" s="626" t="s">
        <v>297</v>
      </c>
      <c r="AY32" s="627"/>
      <c r="AZ32" s="627"/>
      <c r="BA32" s="627"/>
      <c r="BB32" s="627"/>
      <c r="BC32" s="627"/>
      <c r="BD32" s="627"/>
      <c r="BE32" s="627"/>
      <c r="BF32" s="628"/>
      <c r="BG32" s="695">
        <v>99.3</v>
      </c>
      <c r="BH32" s="640"/>
      <c r="BI32" s="640"/>
      <c r="BJ32" s="640"/>
      <c r="BK32" s="640"/>
      <c r="BL32" s="640"/>
      <c r="BM32" s="633">
        <v>97.8</v>
      </c>
      <c r="BN32" s="696"/>
      <c r="BO32" s="696"/>
      <c r="BP32" s="696"/>
      <c r="BQ32" s="673"/>
      <c r="BR32" s="695">
        <v>97.8</v>
      </c>
      <c r="BS32" s="640"/>
      <c r="BT32" s="640"/>
      <c r="BU32" s="640"/>
      <c r="BV32" s="640"/>
      <c r="BW32" s="640"/>
      <c r="BX32" s="633">
        <v>96.2</v>
      </c>
      <c r="BY32" s="696"/>
      <c r="BZ32" s="696"/>
      <c r="CA32" s="696"/>
      <c r="CB32" s="673"/>
      <c r="CD32" s="720"/>
      <c r="CE32" s="721"/>
      <c r="CF32" s="666" t="s">
        <v>298</v>
      </c>
      <c r="CG32" s="667"/>
      <c r="CH32" s="667"/>
      <c r="CI32" s="667"/>
      <c r="CJ32" s="667"/>
      <c r="CK32" s="667"/>
      <c r="CL32" s="667"/>
      <c r="CM32" s="667"/>
      <c r="CN32" s="667"/>
      <c r="CO32" s="667"/>
      <c r="CP32" s="667"/>
      <c r="CQ32" s="668"/>
      <c r="CR32" s="629" t="s">
        <v>579</v>
      </c>
      <c r="CS32" s="630"/>
      <c r="CT32" s="630"/>
      <c r="CU32" s="630"/>
      <c r="CV32" s="630"/>
      <c r="CW32" s="630"/>
      <c r="CX32" s="630"/>
      <c r="CY32" s="631"/>
      <c r="CZ32" s="632" t="s">
        <v>579</v>
      </c>
      <c r="DA32" s="642"/>
      <c r="DB32" s="642"/>
      <c r="DC32" s="643"/>
      <c r="DD32" s="635" t="s">
        <v>127</v>
      </c>
      <c r="DE32" s="630"/>
      <c r="DF32" s="630"/>
      <c r="DG32" s="630"/>
      <c r="DH32" s="630"/>
      <c r="DI32" s="630"/>
      <c r="DJ32" s="630"/>
      <c r="DK32" s="631"/>
      <c r="DL32" s="635" t="s">
        <v>579</v>
      </c>
      <c r="DM32" s="630"/>
      <c r="DN32" s="630"/>
      <c r="DO32" s="630"/>
      <c r="DP32" s="630"/>
      <c r="DQ32" s="630"/>
      <c r="DR32" s="630"/>
      <c r="DS32" s="630"/>
      <c r="DT32" s="630"/>
      <c r="DU32" s="630"/>
      <c r="DV32" s="631"/>
      <c r="DW32" s="632" t="s">
        <v>127</v>
      </c>
      <c r="DX32" s="642"/>
      <c r="DY32" s="642"/>
      <c r="DZ32" s="642"/>
      <c r="EA32" s="642"/>
      <c r="EB32" s="642"/>
      <c r="EC32" s="669"/>
    </row>
    <row r="33" spans="2:133" ht="11.25" customHeight="1">
      <c r="B33" s="692" t="s">
        <v>299</v>
      </c>
      <c r="C33" s="693"/>
      <c r="D33" s="693"/>
      <c r="E33" s="693"/>
      <c r="F33" s="693"/>
      <c r="G33" s="693"/>
      <c r="H33" s="693"/>
      <c r="I33" s="693"/>
      <c r="J33" s="693"/>
      <c r="K33" s="693"/>
      <c r="L33" s="693"/>
      <c r="M33" s="693"/>
      <c r="N33" s="693"/>
      <c r="O33" s="693"/>
      <c r="P33" s="693"/>
      <c r="Q33" s="694"/>
      <c r="R33" s="629" t="s">
        <v>579</v>
      </c>
      <c r="S33" s="630"/>
      <c r="T33" s="630"/>
      <c r="U33" s="630"/>
      <c r="V33" s="630"/>
      <c r="W33" s="630"/>
      <c r="X33" s="630"/>
      <c r="Y33" s="631"/>
      <c r="Z33" s="656" t="s">
        <v>127</v>
      </c>
      <c r="AA33" s="656"/>
      <c r="AB33" s="656"/>
      <c r="AC33" s="656"/>
      <c r="AD33" s="657" t="s">
        <v>579</v>
      </c>
      <c r="AE33" s="657"/>
      <c r="AF33" s="657"/>
      <c r="AG33" s="657"/>
      <c r="AH33" s="657"/>
      <c r="AI33" s="657"/>
      <c r="AJ33" s="657"/>
      <c r="AK33" s="657"/>
      <c r="AL33" s="632" t="s">
        <v>579</v>
      </c>
      <c r="AM33" s="633"/>
      <c r="AN33" s="633"/>
      <c r="AO33" s="658"/>
      <c r="AP33" s="708"/>
      <c r="AQ33" s="709"/>
      <c r="AR33" s="709"/>
      <c r="AS33" s="709"/>
      <c r="AT33" s="712"/>
      <c r="AU33" s="363"/>
      <c r="AV33" s="363"/>
      <c r="AW33" s="363"/>
      <c r="AX33" s="606" t="s">
        <v>300</v>
      </c>
      <c r="AY33" s="607"/>
      <c r="AZ33" s="607"/>
      <c r="BA33" s="607"/>
      <c r="BB33" s="607"/>
      <c r="BC33" s="607"/>
      <c r="BD33" s="607"/>
      <c r="BE33" s="607"/>
      <c r="BF33" s="608"/>
      <c r="BG33" s="691">
        <v>98.9</v>
      </c>
      <c r="BH33" s="610"/>
      <c r="BI33" s="610"/>
      <c r="BJ33" s="610"/>
      <c r="BK33" s="610"/>
      <c r="BL33" s="610"/>
      <c r="BM33" s="648">
        <v>94.9</v>
      </c>
      <c r="BN33" s="610"/>
      <c r="BO33" s="610"/>
      <c r="BP33" s="610"/>
      <c r="BQ33" s="659"/>
      <c r="BR33" s="691">
        <v>98.8</v>
      </c>
      <c r="BS33" s="610"/>
      <c r="BT33" s="610"/>
      <c r="BU33" s="610"/>
      <c r="BV33" s="610"/>
      <c r="BW33" s="610"/>
      <c r="BX33" s="648">
        <v>95.5</v>
      </c>
      <c r="BY33" s="610"/>
      <c r="BZ33" s="610"/>
      <c r="CA33" s="610"/>
      <c r="CB33" s="659"/>
      <c r="CD33" s="666" t="s">
        <v>301</v>
      </c>
      <c r="CE33" s="667"/>
      <c r="CF33" s="667"/>
      <c r="CG33" s="667"/>
      <c r="CH33" s="667"/>
      <c r="CI33" s="667"/>
      <c r="CJ33" s="667"/>
      <c r="CK33" s="667"/>
      <c r="CL33" s="667"/>
      <c r="CM33" s="667"/>
      <c r="CN33" s="667"/>
      <c r="CO33" s="667"/>
      <c r="CP33" s="667"/>
      <c r="CQ33" s="668"/>
      <c r="CR33" s="629">
        <v>7914977</v>
      </c>
      <c r="CS33" s="640"/>
      <c r="CT33" s="640"/>
      <c r="CU33" s="640"/>
      <c r="CV33" s="640"/>
      <c r="CW33" s="640"/>
      <c r="CX33" s="640"/>
      <c r="CY33" s="641"/>
      <c r="CZ33" s="632">
        <v>45.7</v>
      </c>
      <c r="DA33" s="642"/>
      <c r="DB33" s="642"/>
      <c r="DC33" s="643"/>
      <c r="DD33" s="635">
        <v>6623651</v>
      </c>
      <c r="DE33" s="640"/>
      <c r="DF33" s="640"/>
      <c r="DG33" s="640"/>
      <c r="DH33" s="640"/>
      <c r="DI33" s="640"/>
      <c r="DJ33" s="640"/>
      <c r="DK33" s="641"/>
      <c r="DL33" s="635">
        <v>4921025</v>
      </c>
      <c r="DM33" s="640"/>
      <c r="DN33" s="640"/>
      <c r="DO33" s="640"/>
      <c r="DP33" s="640"/>
      <c r="DQ33" s="640"/>
      <c r="DR33" s="640"/>
      <c r="DS33" s="640"/>
      <c r="DT33" s="640"/>
      <c r="DU33" s="640"/>
      <c r="DV33" s="641"/>
      <c r="DW33" s="632">
        <v>46.5</v>
      </c>
      <c r="DX33" s="642"/>
      <c r="DY33" s="642"/>
      <c r="DZ33" s="642"/>
      <c r="EA33" s="642"/>
      <c r="EB33" s="642"/>
      <c r="EC33" s="669"/>
    </row>
    <row r="34" spans="2:133" ht="11.25" customHeight="1">
      <c r="B34" s="626" t="s">
        <v>302</v>
      </c>
      <c r="C34" s="627"/>
      <c r="D34" s="627"/>
      <c r="E34" s="627"/>
      <c r="F34" s="627"/>
      <c r="G34" s="627"/>
      <c r="H34" s="627"/>
      <c r="I34" s="627"/>
      <c r="J34" s="627"/>
      <c r="K34" s="627"/>
      <c r="L34" s="627"/>
      <c r="M34" s="627"/>
      <c r="N34" s="627"/>
      <c r="O34" s="627"/>
      <c r="P34" s="627"/>
      <c r="Q34" s="628"/>
      <c r="R34" s="629">
        <v>1047439</v>
      </c>
      <c r="S34" s="630"/>
      <c r="T34" s="630"/>
      <c r="U34" s="630"/>
      <c r="V34" s="630"/>
      <c r="W34" s="630"/>
      <c r="X34" s="630"/>
      <c r="Y34" s="631"/>
      <c r="Z34" s="656">
        <v>5.9</v>
      </c>
      <c r="AA34" s="656"/>
      <c r="AB34" s="656"/>
      <c r="AC34" s="656"/>
      <c r="AD34" s="657" t="s">
        <v>127</v>
      </c>
      <c r="AE34" s="657"/>
      <c r="AF34" s="657"/>
      <c r="AG34" s="657"/>
      <c r="AH34" s="657"/>
      <c r="AI34" s="657"/>
      <c r="AJ34" s="657"/>
      <c r="AK34" s="657"/>
      <c r="AL34" s="632" t="s">
        <v>579</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303</v>
      </c>
      <c r="CE34" s="667"/>
      <c r="CF34" s="667"/>
      <c r="CG34" s="667"/>
      <c r="CH34" s="667"/>
      <c r="CI34" s="667"/>
      <c r="CJ34" s="667"/>
      <c r="CK34" s="667"/>
      <c r="CL34" s="667"/>
      <c r="CM34" s="667"/>
      <c r="CN34" s="667"/>
      <c r="CO34" s="667"/>
      <c r="CP34" s="667"/>
      <c r="CQ34" s="668"/>
      <c r="CR34" s="629">
        <v>3943688</v>
      </c>
      <c r="CS34" s="630"/>
      <c r="CT34" s="630"/>
      <c r="CU34" s="630"/>
      <c r="CV34" s="630"/>
      <c r="CW34" s="630"/>
      <c r="CX34" s="630"/>
      <c r="CY34" s="631"/>
      <c r="CZ34" s="632">
        <v>22.7</v>
      </c>
      <c r="DA34" s="642"/>
      <c r="DB34" s="642"/>
      <c r="DC34" s="643"/>
      <c r="DD34" s="635">
        <v>3062923</v>
      </c>
      <c r="DE34" s="630"/>
      <c r="DF34" s="630"/>
      <c r="DG34" s="630"/>
      <c r="DH34" s="630"/>
      <c r="DI34" s="630"/>
      <c r="DJ34" s="630"/>
      <c r="DK34" s="631"/>
      <c r="DL34" s="635">
        <v>2631938</v>
      </c>
      <c r="DM34" s="630"/>
      <c r="DN34" s="630"/>
      <c r="DO34" s="630"/>
      <c r="DP34" s="630"/>
      <c r="DQ34" s="630"/>
      <c r="DR34" s="630"/>
      <c r="DS34" s="630"/>
      <c r="DT34" s="630"/>
      <c r="DU34" s="630"/>
      <c r="DV34" s="631"/>
      <c r="DW34" s="632">
        <v>24.9</v>
      </c>
      <c r="DX34" s="642"/>
      <c r="DY34" s="642"/>
      <c r="DZ34" s="642"/>
      <c r="EA34" s="642"/>
      <c r="EB34" s="642"/>
      <c r="EC34" s="669"/>
    </row>
    <row r="35" spans="2:133" ht="11.25" customHeight="1">
      <c r="B35" s="626" t="s">
        <v>304</v>
      </c>
      <c r="C35" s="627"/>
      <c r="D35" s="627"/>
      <c r="E35" s="627"/>
      <c r="F35" s="627"/>
      <c r="G35" s="627"/>
      <c r="H35" s="627"/>
      <c r="I35" s="627"/>
      <c r="J35" s="627"/>
      <c r="K35" s="627"/>
      <c r="L35" s="627"/>
      <c r="M35" s="627"/>
      <c r="N35" s="627"/>
      <c r="O35" s="627"/>
      <c r="P35" s="627"/>
      <c r="Q35" s="628"/>
      <c r="R35" s="629">
        <v>46403</v>
      </c>
      <c r="S35" s="630"/>
      <c r="T35" s="630"/>
      <c r="U35" s="630"/>
      <c r="V35" s="630"/>
      <c r="W35" s="630"/>
      <c r="X35" s="630"/>
      <c r="Y35" s="631"/>
      <c r="Z35" s="656">
        <v>0.3</v>
      </c>
      <c r="AA35" s="656"/>
      <c r="AB35" s="656"/>
      <c r="AC35" s="656"/>
      <c r="AD35" s="657" t="s">
        <v>127</v>
      </c>
      <c r="AE35" s="657"/>
      <c r="AF35" s="657"/>
      <c r="AG35" s="657"/>
      <c r="AH35" s="657"/>
      <c r="AI35" s="657"/>
      <c r="AJ35" s="657"/>
      <c r="AK35" s="657"/>
      <c r="AL35" s="632" t="s">
        <v>127</v>
      </c>
      <c r="AM35" s="633"/>
      <c r="AN35" s="633"/>
      <c r="AO35" s="658"/>
      <c r="AP35" s="218"/>
      <c r="AQ35" s="688" t="s">
        <v>305</v>
      </c>
      <c r="AR35" s="689"/>
      <c r="AS35" s="689"/>
      <c r="AT35" s="689"/>
      <c r="AU35" s="689"/>
      <c r="AV35" s="689"/>
      <c r="AW35" s="689"/>
      <c r="AX35" s="689"/>
      <c r="AY35" s="689"/>
      <c r="AZ35" s="689"/>
      <c r="BA35" s="689"/>
      <c r="BB35" s="689"/>
      <c r="BC35" s="689"/>
      <c r="BD35" s="689"/>
      <c r="BE35" s="689"/>
      <c r="BF35" s="690"/>
      <c r="BG35" s="688" t="s">
        <v>306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598</v>
      </c>
      <c r="CE35" s="667"/>
      <c r="CF35" s="667"/>
      <c r="CG35" s="667"/>
      <c r="CH35" s="667"/>
      <c r="CI35" s="667"/>
      <c r="CJ35" s="667"/>
      <c r="CK35" s="667"/>
      <c r="CL35" s="667"/>
      <c r="CM35" s="667"/>
      <c r="CN35" s="667"/>
      <c r="CO35" s="667"/>
      <c r="CP35" s="667"/>
      <c r="CQ35" s="668"/>
      <c r="CR35" s="629">
        <v>176281</v>
      </c>
      <c r="CS35" s="640"/>
      <c r="CT35" s="640"/>
      <c r="CU35" s="640"/>
      <c r="CV35" s="640"/>
      <c r="CW35" s="640"/>
      <c r="CX35" s="640"/>
      <c r="CY35" s="641"/>
      <c r="CZ35" s="632">
        <v>1</v>
      </c>
      <c r="DA35" s="642"/>
      <c r="DB35" s="642"/>
      <c r="DC35" s="643"/>
      <c r="DD35" s="635">
        <v>160286</v>
      </c>
      <c r="DE35" s="640"/>
      <c r="DF35" s="640"/>
      <c r="DG35" s="640"/>
      <c r="DH35" s="640"/>
      <c r="DI35" s="640"/>
      <c r="DJ35" s="640"/>
      <c r="DK35" s="641"/>
      <c r="DL35" s="635">
        <v>154687</v>
      </c>
      <c r="DM35" s="640"/>
      <c r="DN35" s="640"/>
      <c r="DO35" s="640"/>
      <c r="DP35" s="640"/>
      <c r="DQ35" s="640"/>
      <c r="DR35" s="640"/>
      <c r="DS35" s="640"/>
      <c r="DT35" s="640"/>
      <c r="DU35" s="640"/>
      <c r="DV35" s="641"/>
      <c r="DW35" s="632">
        <v>1.5</v>
      </c>
      <c r="DX35" s="642"/>
      <c r="DY35" s="642"/>
      <c r="DZ35" s="642"/>
      <c r="EA35" s="642"/>
      <c r="EB35" s="642"/>
      <c r="EC35" s="669"/>
    </row>
    <row r="36" spans="2:133" ht="11.25" customHeight="1">
      <c r="B36" s="626" t="s">
        <v>307</v>
      </c>
      <c r="C36" s="627"/>
      <c r="D36" s="627"/>
      <c r="E36" s="627"/>
      <c r="F36" s="627"/>
      <c r="G36" s="627"/>
      <c r="H36" s="627"/>
      <c r="I36" s="627"/>
      <c r="J36" s="627"/>
      <c r="K36" s="627"/>
      <c r="L36" s="627"/>
      <c r="M36" s="627"/>
      <c r="N36" s="627"/>
      <c r="O36" s="627"/>
      <c r="P36" s="627"/>
      <c r="Q36" s="628"/>
      <c r="R36" s="629">
        <v>13692</v>
      </c>
      <c r="S36" s="630"/>
      <c r="T36" s="630"/>
      <c r="U36" s="630"/>
      <c r="V36" s="630"/>
      <c r="W36" s="630"/>
      <c r="X36" s="630"/>
      <c r="Y36" s="631"/>
      <c r="Z36" s="656">
        <v>0.1</v>
      </c>
      <c r="AA36" s="656"/>
      <c r="AB36" s="656"/>
      <c r="AC36" s="656"/>
      <c r="AD36" s="657" t="s">
        <v>579</v>
      </c>
      <c r="AE36" s="657"/>
      <c r="AF36" s="657"/>
      <c r="AG36" s="657"/>
      <c r="AH36" s="657"/>
      <c r="AI36" s="657"/>
      <c r="AJ36" s="657"/>
      <c r="AK36" s="657"/>
      <c r="AL36" s="632" t="s">
        <v>127</v>
      </c>
      <c r="AM36" s="633"/>
      <c r="AN36" s="633"/>
      <c r="AO36" s="658"/>
      <c r="AP36" s="218"/>
      <c r="AQ36" s="679" t="s">
        <v>308</v>
      </c>
      <c r="AR36" s="680"/>
      <c r="AS36" s="680"/>
      <c r="AT36" s="680"/>
      <c r="AU36" s="680"/>
      <c r="AV36" s="680"/>
      <c r="AW36" s="680"/>
      <c r="AX36" s="680"/>
      <c r="AY36" s="681"/>
      <c r="AZ36" s="682">
        <v>1731190</v>
      </c>
      <c r="BA36" s="683"/>
      <c r="BB36" s="683"/>
      <c r="BC36" s="683"/>
      <c r="BD36" s="683"/>
      <c r="BE36" s="683"/>
      <c r="BF36" s="684"/>
      <c r="BG36" s="685" t="s">
        <v>309</v>
      </c>
      <c r="BH36" s="686"/>
      <c r="BI36" s="686"/>
      <c r="BJ36" s="686"/>
      <c r="BK36" s="686"/>
      <c r="BL36" s="686"/>
      <c r="BM36" s="686"/>
      <c r="BN36" s="686"/>
      <c r="BO36" s="686"/>
      <c r="BP36" s="686"/>
      <c r="BQ36" s="686"/>
      <c r="BR36" s="686"/>
      <c r="BS36" s="686"/>
      <c r="BT36" s="686"/>
      <c r="BU36" s="687"/>
      <c r="BV36" s="682">
        <v>87089</v>
      </c>
      <c r="BW36" s="683"/>
      <c r="BX36" s="683"/>
      <c r="BY36" s="683"/>
      <c r="BZ36" s="683"/>
      <c r="CA36" s="683"/>
      <c r="CB36" s="684"/>
      <c r="CD36" s="666" t="s">
        <v>310</v>
      </c>
      <c r="CE36" s="667"/>
      <c r="CF36" s="667"/>
      <c r="CG36" s="667"/>
      <c r="CH36" s="667"/>
      <c r="CI36" s="667"/>
      <c r="CJ36" s="667"/>
      <c r="CK36" s="667"/>
      <c r="CL36" s="667"/>
      <c r="CM36" s="667"/>
      <c r="CN36" s="667"/>
      <c r="CO36" s="667"/>
      <c r="CP36" s="667"/>
      <c r="CQ36" s="668"/>
      <c r="CR36" s="629">
        <v>2304485</v>
      </c>
      <c r="CS36" s="630"/>
      <c r="CT36" s="630"/>
      <c r="CU36" s="630"/>
      <c r="CV36" s="630"/>
      <c r="CW36" s="630"/>
      <c r="CX36" s="630"/>
      <c r="CY36" s="631"/>
      <c r="CZ36" s="632">
        <v>13.3</v>
      </c>
      <c r="DA36" s="642"/>
      <c r="DB36" s="642"/>
      <c r="DC36" s="643"/>
      <c r="DD36" s="635">
        <v>2108156</v>
      </c>
      <c r="DE36" s="630"/>
      <c r="DF36" s="630"/>
      <c r="DG36" s="630"/>
      <c r="DH36" s="630"/>
      <c r="DI36" s="630"/>
      <c r="DJ36" s="630"/>
      <c r="DK36" s="631"/>
      <c r="DL36" s="635">
        <v>1169663</v>
      </c>
      <c r="DM36" s="630"/>
      <c r="DN36" s="630"/>
      <c r="DO36" s="630"/>
      <c r="DP36" s="630"/>
      <c r="DQ36" s="630"/>
      <c r="DR36" s="630"/>
      <c r="DS36" s="630"/>
      <c r="DT36" s="630"/>
      <c r="DU36" s="630"/>
      <c r="DV36" s="631"/>
      <c r="DW36" s="632">
        <v>11</v>
      </c>
      <c r="DX36" s="642"/>
      <c r="DY36" s="642"/>
      <c r="DZ36" s="642"/>
      <c r="EA36" s="642"/>
      <c r="EB36" s="642"/>
      <c r="EC36" s="669"/>
    </row>
    <row r="37" spans="2:133" ht="11.25" customHeight="1">
      <c r="B37" s="626" t="s">
        <v>311</v>
      </c>
      <c r="C37" s="627"/>
      <c r="D37" s="627"/>
      <c r="E37" s="627"/>
      <c r="F37" s="627"/>
      <c r="G37" s="627"/>
      <c r="H37" s="627"/>
      <c r="I37" s="627"/>
      <c r="J37" s="627"/>
      <c r="K37" s="627"/>
      <c r="L37" s="627"/>
      <c r="M37" s="627"/>
      <c r="N37" s="627"/>
      <c r="O37" s="627"/>
      <c r="P37" s="627"/>
      <c r="Q37" s="628"/>
      <c r="R37" s="629">
        <v>778595</v>
      </c>
      <c r="S37" s="630"/>
      <c r="T37" s="630"/>
      <c r="U37" s="630"/>
      <c r="V37" s="630"/>
      <c r="W37" s="630"/>
      <c r="X37" s="630"/>
      <c r="Y37" s="631"/>
      <c r="Z37" s="656">
        <v>4.4000000000000004</v>
      </c>
      <c r="AA37" s="656"/>
      <c r="AB37" s="656"/>
      <c r="AC37" s="656"/>
      <c r="AD37" s="657" t="s">
        <v>579</v>
      </c>
      <c r="AE37" s="657"/>
      <c r="AF37" s="657"/>
      <c r="AG37" s="657"/>
      <c r="AH37" s="657"/>
      <c r="AI37" s="657"/>
      <c r="AJ37" s="657"/>
      <c r="AK37" s="657"/>
      <c r="AL37" s="632" t="s">
        <v>127</v>
      </c>
      <c r="AM37" s="633"/>
      <c r="AN37" s="633"/>
      <c r="AO37" s="658"/>
      <c r="AQ37" s="670" t="s">
        <v>312</v>
      </c>
      <c r="AR37" s="671"/>
      <c r="AS37" s="671"/>
      <c r="AT37" s="671"/>
      <c r="AU37" s="671"/>
      <c r="AV37" s="671"/>
      <c r="AW37" s="671"/>
      <c r="AX37" s="671"/>
      <c r="AY37" s="672"/>
      <c r="AZ37" s="629">
        <v>550000</v>
      </c>
      <c r="BA37" s="630"/>
      <c r="BB37" s="630"/>
      <c r="BC37" s="630"/>
      <c r="BD37" s="640"/>
      <c r="BE37" s="640"/>
      <c r="BF37" s="673"/>
      <c r="BG37" s="666" t="s">
        <v>313</v>
      </c>
      <c r="BH37" s="667"/>
      <c r="BI37" s="667"/>
      <c r="BJ37" s="667"/>
      <c r="BK37" s="667"/>
      <c r="BL37" s="667"/>
      <c r="BM37" s="667"/>
      <c r="BN37" s="667"/>
      <c r="BO37" s="667"/>
      <c r="BP37" s="667"/>
      <c r="BQ37" s="667"/>
      <c r="BR37" s="667"/>
      <c r="BS37" s="667"/>
      <c r="BT37" s="667"/>
      <c r="BU37" s="668"/>
      <c r="BV37" s="629">
        <v>68052</v>
      </c>
      <c r="BW37" s="630"/>
      <c r="BX37" s="630"/>
      <c r="BY37" s="630"/>
      <c r="BZ37" s="630"/>
      <c r="CA37" s="630"/>
      <c r="CB37" s="674"/>
      <c r="CD37" s="666" t="s">
        <v>599</v>
      </c>
      <c r="CE37" s="667"/>
      <c r="CF37" s="667"/>
      <c r="CG37" s="667"/>
      <c r="CH37" s="667"/>
      <c r="CI37" s="667"/>
      <c r="CJ37" s="667"/>
      <c r="CK37" s="667"/>
      <c r="CL37" s="667"/>
      <c r="CM37" s="667"/>
      <c r="CN37" s="667"/>
      <c r="CO37" s="667"/>
      <c r="CP37" s="667"/>
      <c r="CQ37" s="668"/>
      <c r="CR37" s="629">
        <v>791498</v>
      </c>
      <c r="CS37" s="640"/>
      <c r="CT37" s="640"/>
      <c r="CU37" s="640"/>
      <c r="CV37" s="640"/>
      <c r="CW37" s="640"/>
      <c r="CX37" s="640"/>
      <c r="CY37" s="641"/>
      <c r="CZ37" s="632">
        <v>4.5999999999999996</v>
      </c>
      <c r="DA37" s="642"/>
      <c r="DB37" s="642"/>
      <c r="DC37" s="643"/>
      <c r="DD37" s="635">
        <v>708498</v>
      </c>
      <c r="DE37" s="640"/>
      <c r="DF37" s="640"/>
      <c r="DG37" s="640"/>
      <c r="DH37" s="640"/>
      <c r="DI37" s="640"/>
      <c r="DJ37" s="640"/>
      <c r="DK37" s="641"/>
      <c r="DL37" s="635">
        <v>708433</v>
      </c>
      <c r="DM37" s="640"/>
      <c r="DN37" s="640"/>
      <c r="DO37" s="640"/>
      <c r="DP37" s="640"/>
      <c r="DQ37" s="640"/>
      <c r="DR37" s="640"/>
      <c r="DS37" s="640"/>
      <c r="DT37" s="640"/>
      <c r="DU37" s="640"/>
      <c r="DV37" s="641"/>
      <c r="DW37" s="632">
        <v>6.7</v>
      </c>
      <c r="DX37" s="642"/>
      <c r="DY37" s="642"/>
      <c r="DZ37" s="642"/>
      <c r="EA37" s="642"/>
      <c r="EB37" s="642"/>
      <c r="EC37" s="669"/>
    </row>
    <row r="38" spans="2:133" ht="11.25" customHeight="1">
      <c r="B38" s="626" t="s">
        <v>314</v>
      </c>
      <c r="C38" s="627"/>
      <c r="D38" s="627"/>
      <c r="E38" s="627"/>
      <c r="F38" s="627"/>
      <c r="G38" s="627"/>
      <c r="H38" s="627"/>
      <c r="I38" s="627"/>
      <c r="J38" s="627"/>
      <c r="K38" s="627"/>
      <c r="L38" s="627"/>
      <c r="M38" s="627"/>
      <c r="N38" s="627"/>
      <c r="O38" s="627"/>
      <c r="P38" s="627"/>
      <c r="Q38" s="628"/>
      <c r="R38" s="629">
        <v>174832</v>
      </c>
      <c r="S38" s="630"/>
      <c r="T38" s="630"/>
      <c r="U38" s="630"/>
      <c r="V38" s="630"/>
      <c r="W38" s="630"/>
      <c r="X38" s="630"/>
      <c r="Y38" s="631"/>
      <c r="Z38" s="656">
        <v>1</v>
      </c>
      <c r="AA38" s="656"/>
      <c r="AB38" s="656"/>
      <c r="AC38" s="656"/>
      <c r="AD38" s="657" t="s">
        <v>127</v>
      </c>
      <c r="AE38" s="657"/>
      <c r="AF38" s="657"/>
      <c r="AG38" s="657"/>
      <c r="AH38" s="657"/>
      <c r="AI38" s="657"/>
      <c r="AJ38" s="657"/>
      <c r="AK38" s="657"/>
      <c r="AL38" s="632" t="s">
        <v>579</v>
      </c>
      <c r="AM38" s="633"/>
      <c r="AN38" s="633"/>
      <c r="AO38" s="658"/>
      <c r="AQ38" s="670" t="s">
        <v>315</v>
      </c>
      <c r="AR38" s="671"/>
      <c r="AS38" s="671"/>
      <c r="AT38" s="671"/>
      <c r="AU38" s="671"/>
      <c r="AV38" s="671"/>
      <c r="AW38" s="671"/>
      <c r="AX38" s="671"/>
      <c r="AY38" s="672"/>
      <c r="AZ38" s="629" t="s">
        <v>127</v>
      </c>
      <c r="BA38" s="630"/>
      <c r="BB38" s="630"/>
      <c r="BC38" s="630"/>
      <c r="BD38" s="640"/>
      <c r="BE38" s="640"/>
      <c r="BF38" s="673"/>
      <c r="BG38" s="666" t="s">
        <v>316</v>
      </c>
      <c r="BH38" s="667"/>
      <c r="BI38" s="667"/>
      <c r="BJ38" s="667"/>
      <c r="BK38" s="667"/>
      <c r="BL38" s="667"/>
      <c r="BM38" s="667"/>
      <c r="BN38" s="667"/>
      <c r="BO38" s="667"/>
      <c r="BP38" s="667"/>
      <c r="BQ38" s="667"/>
      <c r="BR38" s="667"/>
      <c r="BS38" s="667"/>
      <c r="BT38" s="667"/>
      <c r="BU38" s="668"/>
      <c r="BV38" s="629">
        <v>4477</v>
      </c>
      <c r="BW38" s="630"/>
      <c r="BX38" s="630"/>
      <c r="BY38" s="630"/>
      <c r="BZ38" s="630"/>
      <c r="CA38" s="630"/>
      <c r="CB38" s="674"/>
      <c r="CD38" s="666" t="s">
        <v>600</v>
      </c>
      <c r="CE38" s="667"/>
      <c r="CF38" s="667"/>
      <c r="CG38" s="667"/>
      <c r="CH38" s="667"/>
      <c r="CI38" s="667"/>
      <c r="CJ38" s="667"/>
      <c r="CK38" s="667"/>
      <c r="CL38" s="667"/>
      <c r="CM38" s="667"/>
      <c r="CN38" s="667"/>
      <c r="CO38" s="667"/>
      <c r="CP38" s="667"/>
      <c r="CQ38" s="668"/>
      <c r="CR38" s="629">
        <v>1181190</v>
      </c>
      <c r="CS38" s="630"/>
      <c r="CT38" s="630"/>
      <c r="CU38" s="630"/>
      <c r="CV38" s="630"/>
      <c r="CW38" s="630"/>
      <c r="CX38" s="630"/>
      <c r="CY38" s="631"/>
      <c r="CZ38" s="632">
        <v>6.8</v>
      </c>
      <c r="DA38" s="642"/>
      <c r="DB38" s="642"/>
      <c r="DC38" s="643"/>
      <c r="DD38" s="635">
        <v>995254</v>
      </c>
      <c r="DE38" s="630"/>
      <c r="DF38" s="630"/>
      <c r="DG38" s="630"/>
      <c r="DH38" s="630"/>
      <c r="DI38" s="630"/>
      <c r="DJ38" s="630"/>
      <c r="DK38" s="631"/>
      <c r="DL38" s="635">
        <v>964737</v>
      </c>
      <c r="DM38" s="630"/>
      <c r="DN38" s="630"/>
      <c r="DO38" s="630"/>
      <c r="DP38" s="630"/>
      <c r="DQ38" s="630"/>
      <c r="DR38" s="630"/>
      <c r="DS38" s="630"/>
      <c r="DT38" s="630"/>
      <c r="DU38" s="630"/>
      <c r="DV38" s="631"/>
      <c r="DW38" s="632">
        <v>9.1</v>
      </c>
      <c r="DX38" s="642"/>
      <c r="DY38" s="642"/>
      <c r="DZ38" s="642"/>
      <c r="EA38" s="642"/>
      <c r="EB38" s="642"/>
      <c r="EC38" s="669"/>
    </row>
    <row r="39" spans="2:133" ht="11.25" customHeight="1">
      <c r="B39" s="626" t="s">
        <v>317</v>
      </c>
      <c r="C39" s="627"/>
      <c r="D39" s="627"/>
      <c r="E39" s="627"/>
      <c r="F39" s="627"/>
      <c r="G39" s="627"/>
      <c r="H39" s="627"/>
      <c r="I39" s="627"/>
      <c r="J39" s="627"/>
      <c r="K39" s="627"/>
      <c r="L39" s="627"/>
      <c r="M39" s="627"/>
      <c r="N39" s="627"/>
      <c r="O39" s="627"/>
      <c r="P39" s="627"/>
      <c r="Q39" s="628"/>
      <c r="R39" s="629">
        <v>433276</v>
      </c>
      <c r="S39" s="630"/>
      <c r="T39" s="630"/>
      <c r="U39" s="630"/>
      <c r="V39" s="630"/>
      <c r="W39" s="630"/>
      <c r="X39" s="630"/>
      <c r="Y39" s="631"/>
      <c r="Z39" s="656">
        <v>2.4</v>
      </c>
      <c r="AA39" s="656"/>
      <c r="AB39" s="656"/>
      <c r="AC39" s="656"/>
      <c r="AD39" s="657" t="s">
        <v>579</v>
      </c>
      <c r="AE39" s="657"/>
      <c r="AF39" s="657"/>
      <c r="AG39" s="657"/>
      <c r="AH39" s="657"/>
      <c r="AI39" s="657"/>
      <c r="AJ39" s="657"/>
      <c r="AK39" s="657"/>
      <c r="AL39" s="632" t="s">
        <v>579</v>
      </c>
      <c r="AM39" s="633"/>
      <c r="AN39" s="633"/>
      <c r="AO39" s="658"/>
      <c r="AQ39" s="670" t="s">
        <v>318</v>
      </c>
      <c r="AR39" s="671"/>
      <c r="AS39" s="671"/>
      <c r="AT39" s="671"/>
      <c r="AU39" s="671"/>
      <c r="AV39" s="671"/>
      <c r="AW39" s="671"/>
      <c r="AX39" s="671"/>
      <c r="AY39" s="672"/>
      <c r="AZ39" s="629" t="s">
        <v>579</v>
      </c>
      <c r="BA39" s="630"/>
      <c r="BB39" s="630"/>
      <c r="BC39" s="630"/>
      <c r="BD39" s="640"/>
      <c r="BE39" s="640"/>
      <c r="BF39" s="673"/>
      <c r="BG39" s="666" t="s">
        <v>319</v>
      </c>
      <c r="BH39" s="667"/>
      <c r="BI39" s="667"/>
      <c r="BJ39" s="667"/>
      <c r="BK39" s="667"/>
      <c r="BL39" s="667"/>
      <c r="BM39" s="667"/>
      <c r="BN39" s="667"/>
      <c r="BO39" s="667"/>
      <c r="BP39" s="667"/>
      <c r="BQ39" s="667"/>
      <c r="BR39" s="667"/>
      <c r="BS39" s="667"/>
      <c r="BT39" s="667"/>
      <c r="BU39" s="668"/>
      <c r="BV39" s="629">
        <v>6875</v>
      </c>
      <c r="BW39" s="630"/>
      <c r="BX39" s="630"/>
      <c r="BY39" s="630"/>
      <c r="BZ39" s="630"/>
      <c r="CA39" s="630"/>
      <c r="CB39" s="674"/>
      <c r="CD39" s="666" t="s">
        <v>320</v>
      </c>
      <c r="CE39" s="667"/>
      <c r="CF39" s="667"/>
      <c r="CG39" s="667"/>
      <c r="CH39" s="667"/>
      <c r="CI39" s="667"/>
      <c r="CJ39" s="667"/>
      <c r="CK39" s="667"/>
      <c r="CL39" s="667"/>
      <c r="CM39" s="667"/>
      <c r="CN39" s="667"/>
      <c r="CO39" s="667"/>
      <c r="CP39" s="667"/>
      <c r="CQ39" s="668"/>
      <c r="CR39" s="629">
        <v>309333</v>
      </c>
      <c r="CS39" s="640"/>
      <c r="CT39" s="640"/>
      <c r="CU39" s="640"/>
      <c r="CV39" s="640"/>
      <c r="CW39" s="640"/>
      <c r="CX39" s="640"/>
      <c r="CY39" s="641"/>
      <c r="CZ39" s="632">
        <v>1.8</v>
      </c>
      <c r="DA39" s="642"/>
      <c r="DB39" s="642"/>
      <c r="DC39" s="643"/>
      <c r="DD39" s="635">
        <v>297032</v>
      </c>
      <c r="DE39" s="640"/>
      <c r="DF39" s="640"/>
      <c r="DG39" s="640"/>
      <c r="DH39" s="640"/>
      <c r="DI39" s="640"/>
      <c r="DJ39" s="640"/>
      <c r="DK39" s="641"/>
      <c r="DL39" s="635" t="s">
        <v>579</v>
      </c>
      <c r="DM39" s="640"/>
      <c r="DN39" s="640"/>
      <c r="DO39" s="640"/>
      <c r="DP39" s="640"/>
      <c r="DQ39" s="640"/>
      <c r="DR39" s="640"/>
      <c r="DS39" s="640"/>
      <c r="DT39" s="640"/>
      <c r="DU39" s="640"/>
      <c r="DV39" s="641"/>
      <c r="DW39" s="632" t="s">
        <v>127</v>
      </c>
      <c r="DX39" s="642"/>
      <c r="DY39" s="642"/>
      <c r="DZ39" s="642"/>
      <c r="EA39" s="642"/>
      <c r="EB39" s="642"/>
      <c r="EC39" s="669"/>
    </row>
    <row r="40" spans="2:133" ht="11.25" customHeight="1">
      <c r="B40" s="626" t="s">
        <v>321</v>
      </c>
      <c r="C40" s="627"/>
      <c r="D40" s="627"/>
      <c r="E40" s="627"/>
      <c r="F40" s="627"/>
      <c r="G40" s="627"/>
      <c r="H40" s="627"/>
      <c r="I40" s="627"/>
      <c r="J40" s="627"/>
      <c r="K40" s="627"/>
      <c r="L40" s="627"/>
      <c r="M40" s="627"/>
      <c r="N40" s="627"/>
      <c r="O40" s="627"/>
      <c r="P40" s="627"/>
      <c r="Q40" s="628"/>
      <c r="R40" s="629">
        <v>347000</v>
      </c>
      <c r="S40" s="630"/>
      <c r="T40" s="630"/>
      <c r="U40" s="630"/>
      <c r="V40" s="630"/>
      <c r="W40" s="630"/>
      <c r="X40" s="630"/>
      <c r="Y40" s="631"/>
      <c r="Z40" s="656">
        <v>1.9</v>
      </c>
      <c r="AA40" s="656"/>
      <c r="AB40" s="656"/>
      <c r="AC40" s="656"/>
      <c r="AD40" s="657" t="s">
        <v>127</v>
      </c>
      <c r="AE40" s="657"/>
      <c r="AF40" s="657"/>
      <c r="AG40" s="657"/>
      <c r="AH40" s="657"/>
      <c r="AI40" s="657"/>
      <c r="AJ40" s="657"/>
      <c r="AK40" s="657"/>
      <c r="AL40" s="632" t="s">
        <v>127</v>
      </c>
      <c r="AM40" s="633"/>
      <c r="AN40" s="633"/>
      <c r="AO40" s="658"/>
      <c r="AQ40" s="670" t="s">
        <v>322</v>
      </c>
      <c r="AR40" s="671"/>
      <c r="AS40" s="671"/>
      <c r="AT40" s="671"/>
      <c r="AU40" s="671"/>
      <c r="AV40" s="671"/>
      <c r="AW40" s="671"/>
      <c r="AX40" s="671"/>
      <c r="AY40" s="672"/>
      <c r="AZ40" s="629" t="s">
        <v>579</v>
      </c>
      <c r="BA40" s="630"/>
      <c r="BB40" s="630"/>
      <c r="BC40" s="630"/>
      <c r="BD40" s="640"/>
      <c r="BE40" s="640"/>
      <c r="BF40" s="673"/>
      <c r="BG40" s="675" t="s">
        <v>601</v>
      </c>
      <c r="BH40" s="676"/>
      <c r="BI40" s="676"/>
      <c r="BJ40" s="676"/>
      <c r="BK40" s="676"/>
      <c r="BL40" s="364"/>
      <c r="BM40" s="667" t="s">
        <v>323</v>
      </c>
      <c r="BN40" s="667"/>
      <c r="BO40" s="667"/>
      <c r="BP40" s="667"/>
      <c r="BQ40" s="667"/>
      <c r="BR40" s="667"/>
      <c r="BS40" s="667"/>
      <c r="BT40" s="667"/>
      <c r="BU40" s="668"/>
      <c r="BV40" s="629">
        <v>115</v>
      </c>
      <c r="BW40" s="630"/>
      <c r="BX40" s="630"/>
      <c r="BY40" s="630"/>
      <c r="BZ40" s="630"/>
      <c r="CA40" s="630"/>
      <c r="CB40" s="674"/>
      <c r="CD40" s="666" t="s">
        <v>324</v>
      </c>
      <c r="CE40" s="667"/>
      <c r="CF40" s="667"/>
      <c r="CG40" s="667"/>
      <c r="CH40" s="667"/>
      <c r="CI40" s="667"/>
      <c r="CJ40" s="667"/>
      <c r="CK40" s="667"/>
      <c r="CL40" s="667"/>
      <c r="CM40" s="667"/>
      <c r="CN40" s="667"/>
      <c r="CO40" s="667"/>
      <c r="CP40" s="667"/>
      <c r="CQ40" s="668"/>
      <c r="CR40" s="629" t="s">
        <v>127</v>
      </c>
      <c r="CS40" s="630"/>
      <c r="CT40" s="630"/>
      <c r="CU40" s="630"/>
      <c r="CV40" s="630"/>
      <c r="CW40" s="630"/>
      <c r="CX40" s="630"/>
      <c r="CY40" s="631"/>
      <c r="CZ40" s="632" t="s">
        <v>127</v>
      </c>
      <c r="DA40" s="642"/>
      <c r="DB40" s="642"/>
      <c r="DC40" s="643"/>
      <c r="DD40" s="635" t="s">
        <v>579</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69"/>
    </row>
    <row r="41" spans="2:133" ht="11.25" customHeight="1">
      <c r="B41" s="626" t="s">
        <v>325</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579</v>
      </c>
      <c r="AE41" s="657"/>
      <c r="AF41" s="657"/>
      <c r="AG41" s="657"/>
      <c r="AH41" s="657"/>
      <c r="AI41" s="657"/>
      <c r="AJ41" s="657"/>
      <c r="AK41" s="657"/>
      <c r="AL41" s="632" t="s">
        <v>127</v>
      </c>
      <c r="AM41" s="633"/>
      <c r="AN41" s="633"/>
      <c r="AO41" s="658"/>
      <c r="AQ41" s="670" t="s">
        <v>602</v>
      </c>
      <c r="AR41" s="671"/>
      <c r="AS41" s="671"/>
      <c r="AT41" s="671"/>
      <c r="AU41" s="671"/>
      <c r="AV41" s="671"/>
      <c r="AW41" s="671"/>
      <c r="AX41" s="671"/>
      <c r="AY41" s="672"/>
      <c r="AZ41" s="629">
        <v>242193</v>
      </c>
      <c r="BA41" s="630"/>
      <c r="BB41" s="630"/>
      <c r="BC41" s="630"/>
      <c r="BD41" s="640"/>
      <c r="BE41" s="640"/>
      <c r="BF41" s="673"/>
      <c r="BG41" s="675"/>
      <c r="BH41" s="676"/>
      <c r="BI41" s="676"/>
      <c r="BJ41" s="676"/>
      <c r="BK41" s="676"/>
      <c r="BL41" s="364"/>
      <c r="BM41" s="667" t="s">
        <v>326</v>
      </c>
      <c r="BN41" s="667"/>
      <c r="BO41" s="667"/>
      <c r="BP41" s="667"/>
      <c r="BQ41" s="667"/>
      <c r="BR41" s="667"/>
      <c r="BS41" s="667"/>
      <c r="BT41" s="667"/>
      <c r="BU41" s="668"/>
      <c r="BV41" s="629" t="s">
        <v>127</v>
      </c>
      <c r="BW41" s="630"/>
      <c r="BX41" s="630"/>
      <c r="BY41" s="630"/>
      <c r="BZ41" s="630"/>
      <c r="CA41" s="630"/>
      <c r="CB41" s="674"/>
      <c r="CD41" s="666" t="s">
        <v>327</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579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328</v>
      </c>
      <c r="C42" s="627"/>
      <c r="D42" s="627"/>
      <c r="E42" s="627"/>
      <c r="F42" s="627"/>
      <c r="G42" s="627"/>
      <c r="H42" s="627"/>
      <c r="I42" s="627"/>
      <c r="J42" s="627"/>
      <c r="K42" s="627"/>
      <c r="L42" s="627"/>
      <c r="M42" s="627"/>
      <c r="N42" s="627"/>
      <c r="O42" s="627"/>
      <c r="P42" s="627"/>
      <c r="Q42" s="628"/>
      <c r="R42" s="629" t="s">
        <v>579</v>
      </c>
      <c r="S42" s="630"/>
      <c r="T42" s="630"/>
      <c r="U42" s="630"/>
      <c r="V42" s="630"/>
      <c r="W42" s="630"/>
      <c r="X42" s="630"/>
      <c r="Y42" s="631"/>
      <c r="Z42" s="656" t="s">
        <v>579</v>
      </c>
      <c r="AA42" s="656"/>
      <c r="AB42" s="656"/>
      <c r="AC42" s="656"/>
      <c r="AD42" s="657" t="s">
        <v>579</v>
      </c>
      <c r="AE42" s="657"/>
      <c r="AF42" s="657"/>
      <c r="AG42" s="657"/>
      <c r="AH42" s="657"/>
      <c r="AI42" s="657"/>
      <c r="AJ42" s="657"/>
      <c r="AK42" s="657"/>
      <c r="AL42" s="632" t="s">
        <v>127</v>
      </c>
      <c r="AM42" s="633"/>
      <c r="AN42" s="633"/>
      <c r="AO42" s="658"/>
      <c r="AQ42" s="663" t="s">
        <v>603</v>
      </c>
      <c r="AR42" s="664"/>
      <c r="AS42" s="664"/>
      <c r="AT42" s="664"/>
      <c r="AU42" s="664"/>
      <c r="AV42" s="664"/>
      <c r="AW42" s="664"/>
      <c r="AX42" s="664"/>
      <c r="AY42" s="665"/>
      <c r="AZ42" s="609">
        <v>938997</v>
      </c>
      <c r="BA42" s="644"/>
      <c r="BB42" s="644"/>
      <c r="BC42" s="644"/>
      <c r="BD42" s="610"/>
      <c r="BE42" s="610"/>
      <c r="BF42" s="659"/>
      <c r="BG42" s="677"/>
      <c r="BH42" s="678"/>
      <c r="BI42" s="678"/>
      <c r="BJ42" s="678"/>
      <c r="BK42" s="678"/>
      <c r="BL42" s="365"/>
      <c r="BM42" s="660" t="s">
        <v>329</v>
      </c>
      <c r="BN42" s="660"/>
      <c r="BO42" s="660"/>
      <c r="BP42" s="660"/>
      <c r="BQ42" s="660"/>
      <c r="BR42" s="660"/>
      <c r="BS42" s="660"/>
      <c r="BT42" s="660"/>
      <c r="BU42" s="661"/>
      <c r="BV42" s="609">
        <v>332</v>
      </c>
      <c r="BW42" s="644"/>
      <c r="BX42" s="644"/>
      <c r="BY42" s="644"/>
      <c r="BZ42" s="644"/>
      <c r="CA42" s="644"/>
      <c r="CB42" s="662"/>
      <c r="CD42" s="626" t="s">
        <v>330</v>
      </c>
      <c r="CE42" s="627"/>
      <c r="CF42" s="627"/>
      <c r="CG42" s="627"/>
      <c r="CH42" s="627"/>
      <c r="CI42" s="627"/>
      <c r="CJ42" s="627"/>
      <c r="CK42" s="627"/>
      <c r="CL42" s="627"/>
      <c r="CM42" s="627"/>
      <c r="CN42" s="627"/>
      <c r="CO42" s="627"/>
      <c r="CP42" s="627"/>
      <c r="CQ42" s="628"/>
      <c r="CR42" s="629">
        <v>2543401</v>
      </c>
      <c r="CS42" s="640"/>
      <c r="CT42" s="640"/>
      <c r="CU42" s="640"/>
      <c r="CV42" s="640"/>
      <c r="CW42" s="640"/>
      <c r="CX42" s="640"/>
      <c r="CY42" s="641"/>
      <c r="CZ42" s="632">
        <v>14.7</v>
      </c>
      <c r="DA42" s="642"/>
      <c r="DB42" s="642"/>
      <c r="DC42" s="643"/>
      <c r="DD42" s="635">
        <v>1590148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604</v>
      </c>
      <c r="C43" s="627"/>
      <c r="D43" s="627"/>
      <c r="E43" s="627"/>
      <c r="F43" s="627"/>
      <c r="G43" s="627"/>
      <c r="H43" s="627"/>
      <c r="I43" s="627"/>
      <c r="J43" s="627"/>
      <c r="K43" s="627"/>
      <c r="L43" s="627"/>
      <c r="M43" s="627"/>
      <c r="N43" s="627"/>
      <c r="O43" s="627"/>
      <c r="P43" s="627"/>
      <c r="Q43" s="628"/>
      <c r="R43" s="629" t="s">
        <v>127</v>
      </c>
      <c r="S43" s="630"/>
      <c r="T43" s="630"/>
      <c r="U43" s="630"/>
      <c r="V43" s="630"/>
      <c r="W43" s="630"/>
      <c r="X43" s="630"/>
      <c r="Y43" s="631"/>
      <c r="Z43" s="656" t="s">
        <v>127</v>
      </c>
      <c r="AA43" s="656"/>
      <c r="AB43" s="656"/>
      <c r="AC43" s="656"/>
      <c r="AD43" s="657" t="s">
        <v>579</v>
      </c>
      <c r="AE43" s="657"/>
      <c r="AF43" s="657"/>
      <c r="AG43" s="657"/>
      <c r="AH43" s="657"/>
      <c r="AI43" s="657"/>
      <c r="AJ43" s="657"/>
      <c r="AK43" s="657"/>
      <c r="AL43" s="632" t="s">
        <v>127</v>
      </c>
      <c r="AM43" s="633"/>
      <c r="AN43" s="633"/>
      <c r="AO43" s="658"/>
      <c r="BV43" s="219"/>
      <c r="BW43" s="219"/>
      <c r="BX43" s="219"/>
      <c r="BY43" s="219"/>
      <c r="BZ43" s="219"/>
      <c r="CA43" s="219"/>
      <c r="CB43" s="219"/>
      <c r="CD43" s="626" t="s">
        <v>331</v>
      </c>
      <c r="CE43" s="627"/>
      <c r="CF43" s="627"/>
      <c r="CG43" s="627"/>
      <c r="CH43" s="627"/>
      <c r="CI43" s="627"/>
      <c r="CJ43" s="627"/>
      <c r="CK43" s="627"/>
      <c r="CL43" s="627"/>
      <c r="CM43" s="627"/>
      <c r="CN43" s="627"/>
      <c r="CO43" s="627"/>
      <c r="CP43" s="627"/>
      <c r="CQ43" s="628"/>
      <c r="CR43" s="629">
        <v>79240</v>
      </c>
      <c r="CS43" s="640"/>
      <c r="CT43" s="640"/>
      <c r="CU43" s="640"/>
      <c r="CV43" s="640"/>
      <c r="CW43" s="640"/>
      <c r="CX43" s="640"/>
      <c r="CY43" s="641"/>
      <c r="CZ43" s="632">
        <v>0.5</v>
      </c>
      <c r="DA43" s="642"/>
      <c r="DB43" s="642"/>
      <c r="DC43" s="643"/>
      <c r="DD43" s="635">
        <v>79240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605</v>
      </c>
      <c r="C44" s="607"/>
      <c r="D44" s="607"/>
      <c r="E44" s="607"/>
      <c r="F44" s="607"/>
      <c r="G44" s="607"/>
      <c r="H44" s="607"/>
      <c r="I44" s="607"/>
      <c r="J44" s="607"/>
      <c r="K44" s="607"/>
      <c r="L44" s="607"/>
      <c r="M44" s="607"/>
      <c r="N44" s="607"/>
      <c r="O44" s="607"/>
      <c r="P44" s="607"/>
      <c r="Q44" s="608"/>
      <c r="R44" s="609">
        <v>17886982</v>
      </c>
      <c r="S44" s="644"/>
      <c r="T44" s="644"/>
      <c r="U44" s="644"/>
      <c r="V44" s="644"/>
      <c r="W44" s="644"/>
      <c r="X44" s="644"/>
      <c r="Y44" s="645"/>
      <c r="Z44" s="646">
        <v>100</v>
      </c>
      <c r="AA44" s="646"/>
      <c r="AB44" s="646"/>
      <c r="AC44" s="646"/>
      <c r="AD44" s="647">
        <v>10588599</v>
      </c>
      <c r="AE44" s="647"/>
      <c r="AF44" s="647"/>
      <c r="AG44" s="647"/>
      <c r="AH44" s="647"/>
      <c r="AI44" s="647"/>
      <c r="AJ44" s="647"/>
      <c r="AK44" s="647"/>
      <c r="AL44" s="612">
        <v>100</v>
      </c>
      <c r="AM44" s="648"/>
      <c r="AN44" s="648"/>
      <c r="AO44" s="649"/>
      <c r="CD44" s="650" t="s">
        <v>287</v>
      </c>
      <c r="CE44" s="651"/>
      <c r="CF44" s="626" t="s">
        <v>606</v>
      </c>
      <c r="CG44" s="627"/>
      <c r="CH44" s="627"/>
      <c r="CI44" s="627"/>
      <c r="CJ44" s="627"/>
      <c r="CK44" s="627"/>
      <c r="CL44" s="627"/>
      <c r="CM44" s="627"/>
      <c r="CN44" s="627"/>
      <c r="CO44" s="627"/>
      <c r="CP44" s="627"/>
      <c r="CQ44" s="628"/>
      <c r="CR44" s="629">
        <v>2352095</v>
      </c>
      <c r="CS44" s="630"/>
      <c r="CT44" s="630"/>
      <c r="CU44" s="630"/>
      <c r="CV44" s="630"/>
      <c r="CW44" s="630"/>
      <c r="CX44" s="630"/>
      <c r="CY44" s="631"/>
      <c r="CZ44" s="632">
        <v>13.6</v>
      </c>
      <c r="DA44" s="633"/>
      <c r="DB44" s="633"/>
      <c r="DC44" s="634"/>
      <c r="DD44" s="635">
        <v>1475044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332</v>
      </c>
      <c r="CG45" s="627"/>
      <c r="CH45" s="627"/>
      <c r="CI45" s="627"/>
      <c r="CJ45" s="627"/>
      <c r="CK45" s="627"/>
      <c r="CL45" s="627"/>
      <c r="CM45" s="627"/>
      <c r="CN45" s="627"/>
      <c r="CO45" s="627"/>
      <c r="CP45" s="627"/>
      <c r="CQ45" s="628"/>
      <c r="CR45" s="629">
        <v>1001911</v>
      </c>
      <c r="CS45" s="640"/>
      <c r="CT45" s="640"/>
      <c r="CU45" s="640"/>
      <c r="CV45" s="640"/>
      <c r="CW45" s="640"/>
      <c r="CX45" s="640"/>
      <c r="CY45" s="641"/>
      <c r="CZ45" s="632">
        <v>5.8</v>
      </c>
      <c r="DA45" s="642"/>
      <c r="DB45" s="642"/>
      <c r="DC45" s="643"/>
      <c r="DD45" s="635">
        <v>407258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333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607</v>
      </c>
      <c r="CG46" s="627"/>
      <c r="CH46" s="627"/>
      <c r="CI46" s="627"/>
      <c r="CJ46" s="627"/>
      <c r="CK46" s="627"/>
      <c r="CL46" s="627"/>
      <c r="CM46" s="627"/>
      <c r="CN46" s="627"/>
      <c r="CO46" s="627"/>
      <c r="CP46" s="627"/>
      <c r="CQ46" s="628"/>
      <c r="CR46" s="629">
        <v>1329678</v>
      </c>
      <c r="CS46" s="630"/>
      <c r="CT46" s="630"/>
      <c r="CU46" s="630"/>
      <c r="CV46" s="630"/>
      <c r="CW46" s="630"/>
      <c r="CX46" s="630"/>
      <c r="CY46" s="631"/>
      <c r="CZ46" s="632">
        <v>7.7</v>
      </c>
      <c r="DA46" s="633"/>
      <c r="DB46" s="633"/>
      <c r="DC46" s="634"/>
      <c r="DD46" s="635">
        <v>1047280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334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608</v>
      </c>
      <c r="CG47" s="627"/>
      <c r="CH47" s="627"/>
      <c r="CI47" s="627"/>
      <c r="CJ47" s="627"/>
      <c r="CK47" s="627"/>
      <c r="CL47" s="627"/>
      <c r="CM47" s="627"/>
      <c r="CN47" s="627"/>
      <c r="CO47" s="627"/>
      <c r="CP47" s="627"/>
      <c r="CQ47" s="628"/>
      <c r="CR47" s="629">
        <v>191306</v>
      </c>
      <c r="CS47" s="640"/>
      <c r="CT47" s="640"/>
      <c r="CU47" s="640"/>
      <c r="CV47" s="640"/>
      <c r="CW47" s="640"/>
      <c r="CX47" s="640"/>
      <c r="CY47" s="641"/>
      <c r="CZ47" s="632">
        <v>1.1000000000000001</v>
      </c>
      <c r="DA47" s="642"/>
      <c r="DB47" s="642"/>
      <c r="DC47" s="643"/>
      <c r="DD47" s="635">
        <v>115104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335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336</v>
      </c>
      <c r="CG48" s="627"/>
      <c r="CH48" s="627"/>
      <c r="CI48" s="627"/>
      <c r="CJ48" s="627"/>
      <c r="CK48" s="627"/>
      <c r="CL48" s="627"/>
      <c r="CM48" s="627"/>
      <c r="CN48" s="627"/>
      <c r="CO48" s="627"/>
      <c r="CP48" s="627"/>
      <c r="CQ48" s="628"/>
      <c r="CR48" s="629" t="s">
        <v>579</v>
      </c>
      <c r="CS48" s="630"/>
      <c r="CT48" s="630"/>
      <c r="CU48" s="630"/>
      <c r="CV48" s="630"/>
      <c r="CW48" s="630"/>
      <c r="CX48" s="630"/>
      <c r="CY48" s="631"/>
      <c r="CZ48" s="632" t="s">
        <v>579</v>
      </c>
      <c r="DA48" s="633"/>
      <c r="DB48" s="633"/>
      <c r="DC48" s="634"/>
      <c r="DD48" s="635" t="s">
        <v>579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337</v>
      </c>
      <c r="CE49" s="607"/>
      <c r="CF49" s="607"/>
      <c r="CG49" s="607"/>
      <c r="CH49" s="607"/>
      <c r="CI49" s="607"/>
      <c r="CJ49" s="607"/>
      <c r="CK49" s="607"/>
      <c r="CL49" s="607"/>
      <c r="CM49" s="607"/>
      <c r="CN49" s="607"/>
      <c r="CO49" s="607"/>
      <c r="CP49" s="607"/>
      <c r="CQ49" s="608"/>
      <c r="CR49" s="609">
        <v>17337515</v>
      </c>
      <c r="CS49" s="610"/>
      <c r="CT49" s="610"/>
      <c r="CU49" s="610"/>
      <c r="CV49" s="610"/>
      <c r="CW49" s="610"/>
      <c r="CX49" s="610"/>
      <c r="CY49" s="611"/>
      <c r="CZ49" s="612">
        <v>100</v>
      </c>
      <c r="DA49" s="613"/>
      <c r="DB49" s="613"/>
      <c r="DC49" s="614"/>
      <c r="DD49" s="615">
        <v>11642670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gVNJwD9PtPL+xUUZl4vo+Vkhm/nsTaTgiW3uzcb46OhKgSTHixCkHgZNfa3VXIALAWQi44Lyd1/jk/uk+ji9g==" saltValue="eB5piIZGGMcV9NVWsSHD1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109375" style="227" customWidth="1"/>
    <col min="131" max="131" width="1.57031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338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339</v>
      </c>
      <c r="DK2" s="752"/>
      <c r="DL2" s="752"/>
      <c r="DM2" s="752"/>
      <c r="DN2" s="752"/>
      <c r="DO2" s="753"/>
      <c r="DP2" s="224"/>
      <c r="DQ2" s="751" t="s">
        <v>340</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341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342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343</v>
      </c>
      <c r="B5" s="757"/>
      <c r="C5" s="757"/>
      <c r="D5" s="757"/>
      <c r="E5" s="757"/>
      <c r="F5" s="757"/>
      <c r="G5" s="757"/>
      <c r="H5" s="757"/>
      <c r="I5" s="757"/>
      <c r="J5" s="757"/>
      <c r="K5" s="757"/>
      <c r="L5" s="757"/>
      <c r="M5" s="757"/>
      <c r="N5" s="757"/>
      <c r="O5" s="757"/>
      <c r="P5" s="758"/>
      <c r="Q5" s="762" t="s">
        <v>344</v>
      </c>
      <c r="R5" s="763"/>
      <c r="S5" s="763"/>
      <c r="T5" s="763"/>
      <c r="U5" s="764"/>
      <c r="V5" s="762" t="s">
        <v>345</v>
      </c>
      <c r="W5" s="763"/>
      <c r="X5" s="763"/>
      <c r="Y5" s="763"/>
      <c r="Z5" s="764"/>
      <c r="AA5" s="762" t="s">
        <v>346</v>
      </c>
      <c r="AB5" s="763"/>
      <c r="AC5" s="763"/>
      <c r="AD5" s="763"/>
      <c r="AE5" s="763"/>
      <c r="AF5" s="768" t="s">
        <v>347</v>
      </c>
      <c r="AG5" s="763"/>
      <c r="AH5" s="763"/>
      <c r="AI5" s="763"/>
      <c r="AJ5" s="769"/>
      <c r="AK5" s="763" t="s">
        <v>348</v>
      </c>
      <c r="AL5" s="763"/>
      <c r="AM5" s="763"/>
      <c r="AN5" s="763"/>
      <c r="AO5" s="764"/>
      <c r="AP5" s="762" t="s">
        <v>349</v>
      </c>
      <c r="AQ5" s="763"/>
      <c r="AR5" s="763"/>
      <c r="AS5" s="763"/>
      <c r="AT5" s="764"/>
      <c r="AU5" s="762" t="s">
        <v>350</v>
      </c>
      <c r="AV5" s="763"/>
      <c r="AW5" s="763"/>
      <c r="AX5" s="763"/>
      <c r="AY5" s="769"/>
      <c r="AZ5" s="228"/>
      <c r="BA5" s="228"/>
      <c r="BB5" s="228"/>
      <c r="BC5" s="228"/>
      <c r="BD5" s="228"/>
      <c r="BE5" s="229"/>
      <c r="BF5" s="229"/>
      <c r="BG5" s="229"/>
      <c r="BH5" s="229"/>
      <c r="BI5" s="229"/>
      <c r="BJ5" s="229"/>
      <c r="BK5" s="229"/>
      <c r="BL5" s="229"/>
      <c r="BM5" s="229"/>
      <c r="BN5" s="229"/>
      <c r="BO5" s="229"/>
      <c r="BP5" s="229"/>
      <c r="BQ5" s="756" t="s">
        <v>351</v>
      </c>
      <c r="BR5" s="757"/>
      <c r="BS5" s="757"/>
      <c r="BT5" s="757"/>
      <c r="BU5" s="757"/>
      <c r="BV5" s="757"/>
      <c r="BW5" s="757"/>
      <c r="BX5" s="757"/>
      <c r="BY5" s="757"/>
      <c r="BZ5" s="757"/>
      <c r="CA5" s="757"/>
      <c r="CB5" s="757"/>
      <c r="CC5" s="757"/>
      <c r="CD5" s="757"/>
      <c r="CE5" s="757"/>
      <c r="CF5" s="757"/>
      <c r="CG5" s="758"/>
      <c r="CH5" s="762" t="s">
        <v>352</v>
      </c>
      <c r="CI5" s="763"/>
      <c r="CJ5" s="763"/>
      <c r="CK5" s="763"/>
      <c r="CL5" s="764"/>
      <c r="CM5" s="762" t="s">
        <v>353</v>
      </c>
      <c r="CN5" s="763"/>
      <c r="CO5" s="763"/>
      <c r="CP5" s="763"/>
      <c r="CQ5" s="764"/>
      <c r="CR5" s="762" t="s">
        <v>354</v>
      </c>
      <c r="CS5" s="763"/>
      <c r="CT5" s="763"/>
      <c r="CU5" s="763"/>
      <c r="CV5" s="764"/>
      <c r="CW5" s="762" t="s">
        <v>355</v>
      </c>
      <c r="CX5" s="763"/>
      <c r="CY5" s="763"/>
      <c r="CZ5" s="763"/>
      <c r="DA5" s="764"/>
      <c r="DB5" s="762" t="s">
        <v>356</v>
      </c>
      <c r="DC5" s="763"/>
      <c r="DD5" s="763"/>
      <c r="DE5" s="763"/>
      <c r="DF5" s="764"/>
      <c r="DG5" s="792" t="s">
        <v>357</v>
      </c>
      <c r="DH5" s="793"/>
      <c r="DI5" s="793"/>
      <c r="DJ5" s="793"/>
      <c r="DK5" s="794"/>
      <c r="DL5" s="792" t="s">
        <v>358</v>
      </c>
      <c r="DM5" s="793"/>
      <c r="DN5" s="793"/>
      <c r="DO5" s="793"/>
      <c r="DP5" s="794"/>
      <c r="DQ5" s="762" t="s">
        <v>359</v>
      </c>
      <c r="DR5" s="763"/>
      <c r="DS5" s="763"/>
      <c r="DT5" s="763"/>
      <c r="DU5" s="764"/>
      <c r="DV5" s="762" t="s">
        <v>350</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360</v>
      </c>
      <c r="C7" s="779"/>
      <c r="D7" s="779"/>
      <c r="E7" s="779"/>
      <c r="F7" s="779"/>
      <c r="G7" s="779"/>
      <c r="H7" s="779"/>
      <c r="I7" s="779"/>
      <c r="J7" s="779"/>
      <c r="K7" s="779"/>
      <c r="L7" s="779"/>
      <c r="M7" s="779"/>
      <c r="N7" s="779"/>
      <c r="O7" s="779"/>
      <c r="P7" s="780"/>
      <c r="Q7" s="781">
        <v>17887</v>
      </c>
      <c r="R7" s="782"/>
      <c r="S7" s="782"/>
      <c r="T7" s="782"/>
      <c r="U7" s="782"/>
      <c r="V7" s="782">
        <v>17337</v>
      </c>
      <c r="W7" s="782"/>
      <c r="X7" s="782"/>
      <c r="Y7" s="782"/>
      <c r="Z7" s="782"/>
      <c r="AA7" s="782">
        <v>549</v>
      </c>
      <c r="AB7" s="782"/>
      <c r="AC7" s="782"/>
      <c r="AD7" s="782"/>
      <c r="AE7" s="783"/>
      <c r="AF7" s="784">
        <v>482</v>
      </c>
      <c r="AG7" s="785"/>
      <c r="AH7" s="785"/>
      <c r="AI7" s="785"/>
      <c r="AJ7" s="786"/>
      <c r="AK7" s="787">
        <v>779</v>
      </c>
      <c r="AL7" s="788"/>
      <c r="AM7" s="788"/>
      <c r="AN7" s="788"/>
      <c r="AO7" s="788"/>
      <c r="AP7" s="788">
        <v>2531</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c r="A8" s="234">
        <v>2</v>
      </c>
      <c r="B8" s="809" t="s">
        <v>361</v>
      </c>
      <c r="C8" s="810"/>
      <c r="D8" s="810"/>
      <c r="E8" s="810"/>
      <c r="F8" s="810"/>
      <c r="G8" s="810"/>
      <c r="H8" s="810"/>
      <c r="I8" s="810"/>
      <c r="J8" s="810"/>
      <c r="K8" s="810"/>
      <c r="L8" s="810"/>
      <c r="M8" s="810"/>
      <c r="N8" s="810"/>
      <c r="O8" s="810"/>
      <c r="P8" s="811"/>
      <c r="Q8" s="812">
        <v>0</v>
      </c>
      <c r="R8" s="813"/>
      <c r="S8" s="813"/>
      <c r="T8" s="813"/>
      <c r="U8" s="813"/>
      <c r="V8" s="813">
        <v>0</v>
      </c>
      <c r="W8" s="813"/>
      <c r="X8" s="813"/>
      <c r="Y8" s="813"/>
      <c r="Z8" s="813"/>
      <c r="AA8" s="813" t="s">
        <v>562</v>
      </c>
      <c r="AB8" s="813"/>
      <c r="AC8" s="813"/>
      <c r="AD8" s="813"/>
      <c r="AE8" s="814"/>
      <c r="AF8" s="815" t="s">
        <v>362</v>
      </c>
      <c r="AG8" s="816"/>
      <c r="AH8" s="816"/>
      <c r="AI8" s="816"/>
      <c r="AJ8" s="817"/>
      <c r="AK8" s="798" t="s">
        <v>562</v>
      </c>
      <c r="AL8" s="799"/>
      <c r="AM8" s="799"/>
      <c r="AN8" s="799"/>
      <c r="AO8" s="799"/>
      <c r="AP8" s="799" t="s">
        <v>562</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363</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364</v>
      </c>
      <c r="B23" s="818" t="s">
        <v>365</v>
      </c>
      <c r="C23" s="819"/>
      <c r="D23" s="819"/>
      <c r="E23" s="819"/>
      <c r="F23" s="819"/>
      <c r="G23" s="819"/>
      <c r="H23" s="819"/>
      <c r="I23" s="819"/>
      <c r="J23" s="819"/>
      <c r="K23" s="819"/>
      <c r="L23" s="819"/>
      <c r="M23" s="819"/>
      <c r="N23" s="819"/>
      <c r="O23" s="819"/>
      <c r="P23" s="820"/>
      <c r="Q23" s="821">
        <v>17887</v>
      </c>
      <c r="R23" s="822"/>
      <c r="S23" s="822"/>
      <c r="T23" s="822"/>
      <c r="U23" s="822"/>
      <c r="V23" s="822">
        <v>17337</v>
      </c>
      <c r="W23" s="822"/>
      <c r="X23" s="822"/>
      <c r="Y23" s="822"/>
      <c r="Z23" s="822"/>
      <c r="AA23" s="822">
        <v>549</v>
      </c>
      <c r="AB23" s="822"/>
      <c r="AC23" s="822"/>
      <c r="AD23" s="822"/>
      <c r="AE23" s="823"/>
      <c r="AF23" s="824">
        <v>482</v>
      </c>
      <c r="AG23" s="822"/>
      <c r="AH23" s="822"/>
      <c r="AI23" s="822"/>
      <c r="AJ23" s="825"/>
      <c r="AK23" s="826"/>
      <c r="AL23" s="827"/>
      <c r="AM23" s="827"/>
      <c r="AN23" s="827"/>
      <c r="AO23" s="827"/>
      <c r="AP23" s="822">
        <v>2531</v>
      </c>
      <c r="AQ23" s="822"/>
      <c r="AR23" s="822"/>
      <c r="AS23" s="822"/>
      <c r="AT23" s="822"/>
      <c r="AU23" s="838"/>
      <c r="AV23" s="838"/>
      <c r="AW23" s="838"/>
      <c r="AX23" s="838"/>
      <c r="AY23" s="839"/>
      <c r="AZ23" s="840" t="s">
        <v>366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367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368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343</v>
      </c>
      <c r="B26" s="757"/>
      <c r="C26" s="757"/>
      <c r="D26" s="757"/>
      <c r="E26" s="757"/>
      <c r="F26" s="757"/>
      <c r="G26" s="757"/>
      <c r="H26" s="757"/>
      <c r="I26" s="757"/>
      <c r="J26" s="757"/>
      <c r="K26" s="757"/>
      <c r="L26" s="757"/>
      <c r="M26" s="757"/>
      <c r="N26" s="757"/>
      <c r="O26" s="757"/>
      <c r="P26" s="758"/>
      <c r="Q26" s="762" t="s">
        <v>369</v>
      </c>
      <c r="R26" s="763"/>
      <c r="S26" s="763"/>
      <c r="T26" s="763"/>
      <c r="U26" s="764"/>
      <c r="V26" s="762" t="s">
        <v>370</v>
      </c>
      <c r="W26" s="763"/>
      <c r="X26" s="763"/>
      <c r="Y26" s="763"/>
      <c r="Z26" s="764"/>
      <c r="AA26" s="762" t="s">
        <v>371</v>
      </c>
      <c r="AB26" s="763"/>
      <c r="AC26" s="763"/>
      <c r="AD26" s="763"/>
      <c r="AE26" s="763"/>
      <c r="AF26" s="843" t="s">
        <v>372</v>
      </c>
      <c r="AG26" s="844"/>
      <c r="AH26" s="844"/>
      <c r="AI26" s="844"/>
      <c r="AJ26" s="845"/>
      <c r="AK26" s="763" t="s">
        <v>373</v>
      </c>
      <c r="AL26" s="763"/>
      <c r="AM26" s="763"/>
      <c r="AN26" s="763"/>
      <c r="AO26" s="764"/>
      <c r="AP26" s="762" t="s">
        <v>374</v>
      </c>
      <c r="AQ26" s="763"/>
      <c r="AR26" s="763"/>
      <c r="AS26" s="763"/>
      <c r="AT26" s="764"/>
      <c r="AU26" s="762" t="s">
        <v>375</v>
      </c>
      <c r="AV26" s="763"/>
      <c r="AW26" s="763"/>
      <c r="AX26" s="763"/>
      <c r="AY26" s="764"/>
      <c r="AZ26" s="762" t="s">
        <v>376</v>
      </c>
      <c r="BA26" s="763"/>
      <c r="BB26" s="763"/>
      <c r="BC26" s="763"/>
      <c r="BD26" s="764"/>
      <c r="BE26" s="762" t="s">
        <v>350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377</v>
      </c>
      <c r="C28" s="779"/>
      <c r="D28" s="779"/>
      <c r="E28" s="779"/>
      <c r="F28" s="779"/>
      <c r="G28" s="779"/>
      <c r="H28" s="779"/>
      <c r="I28" s="779"/>
      <c r="J28" s="779"/>
      <c r="K28" s="779"/>
      <c r="L28" s="779"/>
      <c r="M28" s="779"/>
      <c r="N28" s="779"/>
      <c r="O28" s="779"/>
      <c r="P28" s="780"/>
      <c r="Q28" s="851">
        <v>3527</v>
      </c>
      <c r="R28" s="852"/>
      <c r="S28" s="852"/>
      <c r="T28" s="852"/>
      <c r="U28" s="852"/>
      <c r="V28" s="852">
        <v>3440</v>
      </c>
      <c r="W28" s="852"/>
      <c r="X28" s="852"/>
      <c r="Y28" s="852"/>
      <c r="Z28" s="852"/>
      <c r="AA28" s="852">
        <v>87</v>
      </c>
      <c r="AB28" s="852"/>
      <c r="AC28" s="852"/>
      <c r="AD28" s="852"/>
      <c r="AE28" s="853"/>
      <c r="AF28" s="854">
        <v>87</v>
      </c>
      <c r="AG28" s="852"/>
      <c r="AH28" s="852"/>
      <c r="AI28" s="852"/>
      <c r="AJ28" s="855"/>
      <c r="AK28" s="856" t="s">
        <v>562</v>
      </c>
      <c r="AL28" s="857"/>
      <c r="AM28" s="857"/>
      <c r="AN28" s="857"/>
      <c r="AO28" s="857"/>
      <c r="AP28" s="857" t="s">
        <v>562</v>
      </c>
      <c r="AQ28" s="857"/>
      <c r="AR28" s="857"/>
      <c r="AS28" s="857"/>
      <c r="AT28" s="857"/>
      <c r="AU28" s="857" t="s">
        <v>562</v>
      </c>
      <c r="AV28" s="857"/>
      <c r="AW28" s="857"/>
      <c r="AX28" s="857"/>
      <c r="AY28" s="857"/>
      <c r="AZ28" s="858" t="s">
        <v>562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378</v>
      </c>
      <c r="C29" s="810"/>
      <c r="D29" s="810"/>
      <c r="E29" s="810"/>
      <c r="F29" s="810"/>
      <c r="G29" s="810"/>
      <c r="H29" s="810"/>
      <c r="I29" s="810"/>
      <c r="J29" s="810"/>
      <c r="K29" s="810"/>
      <c r="L29" s="810"/>
      <c r="M29" s="810"/>
      <c r="N29" s="810"/>
      <c r="O29" s="810"/>
      <c r="P29" s="811"/>
      <c r="Q29" s="812">
        <v>2916</v>
      </c>
      <c r="R29" s="813"/>
      <c r="S29" s="813"/>
      <c r="T29" s="813"/>
      <c r="U29" s="813"/>
      <c r="V29" s="813">
        <v>2876</v>
      </c>
      <c r="W29" s="813"/>
      <c r="X29" s="813"/>
      <c r="Y29" s="813"/>
      <c r="Z29" s="813"/>
      <c r="AA29" s="813">
        <v>40</v>
      </c>
      <c r="AB29" s="813"/>
      <c r="AC29" s="813"/>
      <c r="AD29" s="813"/>
      <c r="AE29" s="814"/>
      <c r="AF29" s="815">
        <v>40</v>
      </c>
      <c r="AG29" s="816"/>
      <c r="AH29" s="816"/>
      <c r="AI29" s="816"/>
      <c r="AJ29" s="817"/>
      <c r="AK29" s="863" t="s">
        <v>562</v>
      </c>
      <c r="AL29" s="859"/>
      <c r="AM29" s="859"/>
      <c r="AN29" s="859"/>
      <c r="AO29" s="859"/>
      <c r="AP29" s="859" t="s">
        <v>562</v>
      </c>
      <c r="AQ29" s="859"/>
      <c r="AR29" s="859"/>
      <c r="AS29" s="859"/>
      <c r="AT29" s="859"/>
      <c r="AU29" s="859" t="s">
        <v>562</v>
      </c>
      <c r="AV29" s="859"/>
      <c r="AW29" s="859"/>
      <c r="AX29" s="859"/>
      <c r="AY29" s="859"/>
      <c r="AZ29" s="860" t="s">
        <v>562</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379</v>
      </c>
      <c r="C30" s="810"/>
      <c r="D30" s="810"/>
      <c r="E30" s="810"/>
      <c r="F30" s="810"/>
      <c r="G30" s="810"/>
      <c r="H30" s="810"/>
      <c r="I30" s="810"/>
      <c r="J30" s="810"/>
      <c r="K30" s="810"/>
      <c r="L30" s="810"/>
      <c r="M30" s="810"/>
      <c r="N30" s="810"/>
      <c r="O30" s="810"/>
      <c r="P30" s="811"/>
      <c r="Q30" s="812">
        <v>841</v>
      </c>
      <c r="R30" s="813"/>
      <c r="S30" s="813"/>
      <c r="T30" s="813"/>
      <c r="U30" s="813"/>
      <c r="V30" s="813">
        <v>835</v>
      </c>
      <c r="W30" s="813"/>
      <c r="X30" s="813"/>
      <c r="Y30" s="813"/>
      <c r="Z30" s="813"/>
      <c r="AA30" s="813">
        <v>6</v>
      </c>
      <c r="AB30" s="813"/>
      <c r="AC30" s="813"/>
      <c r="AD30" s="813"/>
      <c r="AE30" s="814"/>
      <c r="AF30" s="815">
        <v>6</v>
      </c>
      <c r="AG30" s="816"/>
      <c r="AH30" s="816"/>
      <c r="AI30" s="816"/>
      <c r="AJ30" s="817"/>
      <c r="AK30" s="863" t="s">
        <v>562</v>
      </c>
      <c r="AL30" s="859"/>
      <c r="AM30" s="859"/>
      <c r="AN30" s="859"/>
      <c r="AO30" s="859"/>
      <c r="AP30" s="859" t="s">
        <v>562</v>
      </c>
      <c r="AQ30" s="859"/>
      <c r="AR30" s="859"/>
      <c r="AS30" s="859"/>
      <c r="AT30" s="859"/>
      <c r="AU30" s="859" t="s">
        <v>562</v>
      </c>
      <c r="AV30" s="859"/>
      <c r="AW30" s="859"/>
      <c r="AX30" s="859"/>
      <c r="AY30" s="859"/>
      <c r="AZ30" s="860" t="s">
        <v>562</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380</v>
      </c>
      <c r="C31" s="810"/>
      <c r="D31" s="810"/>
      <c r="E31" s="810"/>
      <c r="F31" s="810"/>
      <c r="G31" s="810"/>
      <c r="H31" s="810"/>
      <c r="I31" s="810"/>
      <c r="J31" s="810"/>
      <c r="K31" s="810"/>
      <c r="L31" s="810"/>
      <c r="M31" s="810"/>
      <c r="N31" s="810"/>
      <c r="O31" s="810"/>
      <c r="P31" s="811"/>
      <c r="Q31" s="812">
        <v>492</v>
      </c>
      <c r="R31" s="813"/>
      <c r="S31" s="813"/>
      <c r="T31" s="813"/>
      <c r="U31" s="813"/>
      <c r="V31" s="813">
        <v>400</v>
      </c>
      <c r="W31" s="813"/>
      <c r="X31" s="813"/>
      <c r="Y31" s="813"/>
      <c r="Z31" s="813"/>
      <c r="AA31" s="813">
        <v>91</v>
      </c>
      <c r="AB31" s="813"/>
      <c r="AC31" s="813"/>
      <c r="AD31" s="813"/>
      <c r="AE31" s="814"/>
      <c r="AF31" s="815">
        <v>1540</v>
      </c>
      <c r="AG31" s="816"/>
      <c r="AH31" s="816"/>
      <c r="AI31" s="816"/>
      <c r="AJ31" s="817"/>
      <c r="AK31" s="863" t="s">
        <v>562</v>
      </c>
      <c r="AL31" s="859"/>
      <c r="AM31" s="859"/>
      <c r="AN31" s="859"/>
      <c r="AO31" s="859"/>
      <c r="AP31" s="859">
        <v>12</v>
      </c>
      <c r="AQ31" s="859"/>
      <c r="AR31" s="859"/>
      <c r="AS31" s="859"/>
      <c r="AT31" s="859"/>
      <c r="AU31" s="859" t="s">
        <v>562</v>
      </c>
      <c r="AV31" s="859"/>
      <c r="AW31" s="859"/>
      <c r="AX31" s="859"/>
      <c r="AY31" s="859"/>
      <c r="AZ31" s="860" t="s">
        <v>562</v>
      </c>
      <c r="BA31" s="860"/>
      <c r="BB31" s="860"/>
      <c r="BC31" s="860"/>
      <c r="BD31" s="860"/>
      <c r="BE31" s="861" t="s">
        <v>381</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382</v>
      </c>
      <c r="C32" s="810"/>
      <c r="D32" s="810"/>
      <c r="E32" s="810"/>
      <c r="F32" s="810"/>
      <c r="G32" s="810"/>
      <c r="H32" s="810"/>
      <c r="I32" s="810"/>
      <c r="J32" s="810"/>
      <c r="K32" s="810"/>
      <c r="L32" s="810"/>
      <c r="M32" s="810"/>
      <c r="N32" s="810"/>
      <c r="O32" s="810"/>
      <c r="P32" s="811"/>
      <c r="Q32" s="812">
        <v>840</v>
      </c>
      <c r="R32" s="813"/>
      <c r="S32" s="813"/>
      <c r="T32" s="813"/>
      <c r="U32" s="813"/>
      <c r="V32" s="813">
        <v>772</v>
      </c>
      <c r="W32" s="813"/>
      <c r="X32" s="813"/>
      <c r="Y32" s="813"/>
      <c r="Z32" s="813"/>
      <c r="AA32" s="813">
        <v>68</v>
      </c>
      <c r="AB32" s="813"/>
      <c r="AC32" s="813"/>
      <c r="AD32" s="813"/>
      <c r="AE32" s="814"/>
      <c r="AF32" s="815">
        <v>403</v>
      </c>
      <c r="AG32" s="816"/>
      <c r="AH32" s="816"/>
      <c r="AI32" s="816"/>
      <c r="AJ32" s="817"/>
      <c r="AK32" s="863" t="s">
        <v>562</v>
      </c>
      <c r="AL32" s="859"/>
      <c r="AM32" s="859"/>
      <c r="AN32" s="859"/>
      <c r="AO32" s="859"/>
      <c r="AP32" s="859">
        <v>2449</v>
      </c>
      <c r="AQ32" s="859"/>
      <c r="AR32" s="859"/>
      <c r="AS32" s="859"/>
      <c r="AT32" s="859"/>
      <c r="AU32" s="859">
        <v>2373</v>
      </c>
      <c r="AV32" s="859"/>
      <c r="AW32" s="859"/>
      <c r="AX32" s="859"/>
      <c r="AY32" s="859"/>
      <c r="AZ32" s="860" t="s">
        <v>562</v>
      </c>
      <c r="BA32" s="860"/>
      <c r="BB32" s="860"/>
      <c r="BC32" s="860"/>
      <c r="BD32" s="860"/>
      <c r="BE32" s="861" t="s">
        <v>383</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384</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364</v>
      </c>
      <c r="B63" s="818" t="s">
        <v>385</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2077</v>
      </c>
      <c r="AG63" s="873"/>
      <c r="AH63" s="873"/>
      <c r="AI63" s="873"/>
      <c r="AJ63" s="874"/>
      <c r="AK63" s="875"/>
      <c r="AL63" s="870"/>
      <c r="AM63" s="870"/>
      <c r="AN63" s="870"/>
      <c r="AO63" s="870"/>
      <c r="AP63" s="873">
        <v>2461</v>
      </c>
      <c r="AQ63" s="873"/>
      <c r="AR63" s="873"/>
      <c r="AS63" s="873"/>
      <c r="AT63" s="873"/>
      <c r="AU63" s="873">
        <v>2373</v>
      </c>
      <c r="AV63" s="873"/>
      <c r="AW63" s="873"/>
      <c r="AX63" s="873"/>
      <c r="AY63" s="873"/>
      <c r="AZ63" s="877"/>
      <c r="BA63" s="877"/>
      <c r="BB63" s="877"/>
      <c r="BC63" s="877"/>
      <c r="BD63" s="877"/>
      <c r="BE63" s="878"/>
      <c r="BF63" s="878"/>
      <c r="BG63" s="878"/>
      <c r="BH63" s="878"/>
      <c r="BI63" s="879"/>
      <c r="BJ63" s="880" t="s">
        <v>127</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386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387</v>
      </c>
      <c r="B66" s="757"/>
      <c r="C66" s="757"/>
      <c r="D66" s="757"/>
      <c r="E66" s="757"/>
      <c r="F66" s="757"/>
      <c r="G66" s="757"/>
      <c r="H66" s="757"/>
      <c r="I66" s="757"/>
      <c r="J66" s="757"/>
      <c r="K66" s="757"/>
      <c r="L66" s="757"/>
      <c r="M66" s="757"/>
      <c r="N66" s="757"/>
      <c r="O66" s="757"/>
      <c r="P66" s="758"/>
      <c r="Q66" s="762" t="s">
        <v>388</v>
      </c>
      <c r="R66" s="763"/>
      <c r="S66" s="763"/>
      <c r="T66" s="763"/>
      <c r="U66" s="764"/>
      <c r="V66" s="762" t="s">
        <v>389</v>
      </c>
      <c r="W66" s="763"/>
      <c r="X66" s="763"/>
      <c r="Y66" s="763"/>
      <c r="Z66" s="764"/>
      <c r="AA66" s="762" t="s">
        <v>371</v>
      </c>
      <c r="AB66" s="763"/>
      <c r="AC66" s="763"/>
      <c r="AD66" s="763"/>
      <c r="AE66" s="764"/>
      <c r="AF66" s="883" t="s">
        <v>390</v>
      </c>
      <c r="AG66" s="844"/>
      <c r="AH66" s="844"/>
      <c r="AI66" s="844"/>
      <c r="AJ66" s="884"/>
      <c r="AK66" s="762" t="s">
        <v>391</v>
      </c>
      <c r="AL66" s="757"/>
      <c r="AM66" s="757"/>
      <c r="AN66" s="757"/>
      <c r="AO66" s="758"/>
      <c r="AP66" s="762" t="s">
        <v>392</v>
      </c>
      <c r="AQ66" s="763"/>
      <c r="AR66" s="763"/>
      <c r="AS66" s="763"/>
      <c r="AT66" s="764"/>
      <c r="AU66" s="762" t="s">
        <v>393</v>
      </c>
      <c r="AV66" s="763"/>
      <c r="AW66" s="763"/>
      <c r="AX66" s="763"/>
      <c r="AY66" s="764"/>
      <c r="AZ66" s="762" t="s">
        <v>350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c r="A68" s="232">
        <v>1</v>
      </c>
      <c r="B68" s="898" t="s">
        <v>563</v>
      </c>
      <c r="C68" s="899"/>
      <c r="D68" s="899"/>
      <c r="E68" s="899"/>
      <c r="F68" s="899"/>
      <c r="G68" s="899"/>
      <c r="H68" s="899"/>
      <c r="I68" s="899"/>
      <c r="J68" s="899"/>
      <c r="K68" s="899"/>
      <c r="L68" s="899"/>
      <c r="M68" s="899"/>
      <c r="N68" s="899"/>
      <c r="O68" s="899"/>
      <c r="P68" s="900"/>
      <c r="Q68" s="901">
        <v>4681</v>
      </c>
      <c r="R68" s="895"/>
      <c r="S68" s="895"/>
      <c r="T68" s="895"/>
      <c r="U68" s="895"/>
      <c r="V68" s="895">
        <v>4415</v>
      </c>
      <c r="W68" s="895"/>
      <c r="X68" s="895"/>
      <c r="Y68" s="895"/>
      <c r="Z68" s="895"/>
      <c r="AA68" s="895">
        <v>266</v>
      </c>
      <c r="AB68" s="895"/>
      <c r="AC68" s="895"/>
      <c r="AD68" s="895"/>
      <c r="AE68" s="895"/>
      <c r="AF68" s="895">
        <v>266</v>
      </c>
      <c r="AG68" s="895"/>
      <c r="AH68" s="895"/>
      <c r="AI68" s="895"/>
      <c r="AJ68" s="895"/>
      <c r="AK68" s="895" t="s">
        <v>562</v>
      </c>
      <c r="AL68" s="895"/>
      <c r="AM68" s="895"/>
      <c r="AN68" s="895"/>
      <c r="AO68" s="895"/>
      <c r="AP68" s="895" t="s">
        <v>562</v>
      </c>
      <c r="AQ68" s="895"/>
      <c r="AR68" s="895"/>
      <c r="AS68" s="895"/>
      <c r="AT68" s="895"/>
      <c r="AU68" s="895" t="s">
        <v>570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c r="A69" s="234">
        <v>2</v>
      </c>
      <c r="B69" s="902" t="s">
        <v>564</v>
      </c>
      <c r="C69" s="903"/>
      <c r="D69" s="903"/>
      <c r="E69" s="903"/>
      <c r="F69" s="903"/>
      <c r="G69" s="903"/>
      <c r="H69" s="903"/>
      <c r="I69" s="903"/>
      <c r="J69" s="903"/>
      <c r="K69" s="903"/>
      <c r="L69" s="903"/>
      <c r="M69" s="903"/>
      <c r="N69" s="903"/>
      <c r="O69" s="903"/>
      <c r="P69" s="904"/>
      <c r="Q69" s="905">
        <v>670</v>
      </c>
      <c r="R69" s="859"/>
      <c r="S69" s="859"/>
      <c r="T69" s="859"/>
      <c r="U69" s="859"/>
      <c r="V69" s="859">
        <v>623</v>
      </c>
      <c r="W69" s="859"/>
      <c r="X69" s="859"/>
      <c r="Y69" s="859"/>
      <c r="Z69" s="859"/>
      <c r="AA69" s="859">
        <v>47</v>
      </c>
      <c r="AB69" s="859"/>
      <c r="AC69" s="859"/>
      <c r="AD69" s="859"/>
      <c r="AE69" s="859"/>
      <c r="AF69" s="859">
        <v>47</v>
      </c>
      <c r="AG69" s="859"/>
      <c r="AH69" s="859"/>
      <c r="AI69" s="859"/>
      <c r="AJ69" s="859"/>
      <c r="AK69" s="859" t="s">
        <v>562</v>
      </c>
      <c r="AL69" s="859"/>
      <c r="AM69" s="859"/>
      <c r="AN69" s="859"/>
      <c r="AO69" s="859"/>
      <c r="AP69" s="859" t="s">
        <v>562</v>
      </c>
      <c r="AQ69" s="859"/>
      <c r="AR69" s="859"/>
      <c r="AS69" s="859"/>
      <c r="AT69" s="859"/>
      <c r="AU69" s="859" t="s">
        <v>562</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c r="A70" s="234">
        <v>3</v>
      </c>
      <c r="B70" s="902" t="s">
        <v>565</v>
      </c>
      <c r="C70" s="903"/>
      <c r="D70" s="903"/>
      <c r="E70" s="903"/>
      <c r="F70" s="903"/>
      <c r="G70" s="903"/>
      <c r="H70" s="903"/>
      <c r="I70" s="903"/>
      <c r="J70" s="903"/>
      <c r="K70" s="903"/>
      <c r="L70" s="903"/>
      <c r="M70" s="903"/>
      <c r="N70" s="903"/>
      <c r="O70" s="903"/>
      <c r="P70" s="904"/>
      <c r="Q70" s="905">
        <v>11</v>
      </c>
      <c r="R70" s="859"/>
      <c r="S70" s="859"/>
      <c r="T70" s="859"/>
      <c r="U70" s="859"/>
      <c r="V70" s="859">
        <v>4</v>
      </c>
      <c r="W70" s="859"/>
      <c r="X70" s="859"/>
      <c r="Y70" s="859"/>
      <c r="Z70" s="859"/>
      <c r="AA70" s="859">
        <v>7</v>
      </c>
      <c r="AB70" s="859"/>
      <c r="AC70" s="859"/>
      <c r="AD70" s="859"/>
      <c r="AE70" s="859"/>
      <c r="AF70" s="859">
        <v>7</v>
      </c>
      <c r="AG70" s="859"/>
      <c r="AH70" s="859"/>
      <c r="AI70" s="859"/>
      <c r="AJ70" s="859"/>
      <c r="AK70" s="859" t="s">
        <v>562</v>
      </c>
      <c r="AL70" s="859"/>
      <c r="AM70" s="859"/>
      <c r="AN70" s="859"/>
      <c r="AO70" s="859"/>
      <c r="AP70" s="859" t="s">
        <v>562</v>
      </c>
      <c r="AQ70" s="859"/>
      <c r="AR70" s="859"/>
      <c r="AS70" s="859"/>
      <c r="AT70" s="859"/>
      <c r="AU70" s="859" t="s">
        <v>562</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c r="A71" s="234">
        <v>4</v>
      </c>
      <c r="B71" s="902" t="s">
        <v>566</v>
      </c>
      <c r="C71" s="903"/>
      <c r="D71" s="903"/>
      <c r="E71" s="903"/>
      <c r="F71" s="903"/>
      <c r="G71" s="903"/>
      <c r="H71" s="903"/>
      <c r="I71" s="903"/>
      <c r="J71" s="903"/>
      <c r="K71" s="903"/>
      <c r="L71" s="903"/>
      <c r="M71" s="903"/>
      <c r="N71" s="903"/>
      <c r="O71" s="903"/>
      <c r="P71" s="904"/>
      <c r="Q71" s="905">
        <v>313</v>
      </c>
      <c r="R71" s="859"/>
      <c r="S71" s="859"/>
      <c r="T71" s="859"/>
      <c r="U71" s="859"/>
      <c r="V71" s="859">
        <v>282</v>
      </c>
      <c r="W71" s="859"/>
      <c r="X71" s="859"/>
      <c r="Y71" s="859"/>
      <c r="Z71" s="859"/>
      <c r="AA71" s="859">
        <v>31</v>
      </c>
      <c r="AB71" s="859"/>
      <c r="AC71" s="859"/>
      <c r="AD71" s="859"/>
      <c r="AE71" s="859"/>
      <c r="AF71" s="859">
        <v>31</v>
      </c>
      <c r="AG71" s="859"/>
      <c r="AH71" s="859"/>
      <c r="AI71" s="859"/>
      <c r="AJ71" s="859"/>
      <c r="AK71" s="859" t="s">
        <v>562</v>
      </c>
      <c r="AL71" s="859"/>
      <c r="AM71" s="859"/>
      <c r="AN71" s="859"/>
      <c r="AO71" s="859"/>
      <c r="AP71" s="859" t="s">
        <v>562</v>
      </c>
      <c r="AQ71" s="859"/>
      <c r="AR71" s="859"/>
      <c r="AS71" s="859"/>
      <c r="AT71" s="859"/>
      <c r="AU71" s="859" t="s">
        <v>562</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c r="A72" s="234">
        <v>5</v>
      </c>
      <c r="B72" s="902" t="s">
        <v>567</v>
      </c>
      <c r="C72" s="903"/>
      <c r="D72" s="903"/>
      <c r="E72" s="903"/>
      <c r="F72" s="903"/>
      <c r="G72" s="903"/>
      <c r="H72" s="903"/>
      <c r="I72" s="903"/>
      <c r="J72" s="903"/>
      <c r="K72" s="903"/>
      <c r="L72" s="903"/>
      <c r="M72" s="903"/>
      <c r="N72" s="903"/>
      <c r="O72" s="903"/>
      <c r="P72" s="904"/>
      <c r="Q72" s="905">
        <v>125</v>
      </c>
      <c r="R72" s="859"/>
      <c r="S72" s="859"/>
      <c r="T72" s="859"/>
      <c r="U72" s="859"/>
      <c r="V72" s="859">
        <v>116</v>
      </c>
      <c r="W72" s="859"/>
      <c r="X72" s="859"/>
      <c r="Y72" s="859"/>
      <c r="Z72" s="859"/>
      <c r="AA72" s="859">
        <v>9</v>
      </c>
      <c r="AB72" s="859"/>
      <c r="AC72" s="859"/>
      <c r="AD72" s="859"/>
      <c r="AE72" s="859"/>
      <c r="AF72" s="859">
        <v>9</v>
      </c>
      <c r="AG72" s="859"/>
      <c r="AH72" s="859"/>
      <c r="AI72" s="859"/>
      <c r="AJ72" s="859"/>
      <c r="AK72" s="859" t="s">
        <v>562</v>
      </c>
      <c r="AL72" s="859"/>
      <c r="AM72" s="859"/>
      <c r="AN72" s="859"/>
      <c r="AO72" s="859"/>
      <c r="AP72" s="859" t="s">
        <v>562</v>
      </c>
      <c r="AQ72" s="859"/>
      <c r="AR72" s="859"/>
      <c r="AS72" s="859"/>
      <c r="AT72" s="859"/>
      <c r="AU72" s="859" t="s">
        <v>562</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c r="A73" s="234">
        <v>6</v>
      </c>
      <c r="B73" s="902" t="s">
        <v>568</v>
      </c>
      <c r="C73" s="903"/>
      <c r="D73" s="903"/>
      <c r="E73" s="903"/>
      <c r="F73" s="903"/>
      <c r="G73" s="903"/>
      <c r="H73" s="903"/>
      <c r="I73" s="903"/>
      <c r="J73" s="903"/>
      <c r="K73" s="903"/>
      <c r="L73" s="903"/>
      <c r="M73" s="903"/>
      <c r="N73" s="903"/>
      <c r="O73" s="903"/>
      <c r="P73" s="904"/>
      <c r="Q73" s="905">
        <v>307</v>
      </c>
      <c r="R73" s="859"/>
      <c r="S73" s="859"/>
      <c r="T73" s="859"/>
      <c r="U73" s="859"/>
      <c r="V73" s="859">
        <v>291</v>
      </c>
      <c r="W73" s="859"/>
      <c r="X73" s="859"/>
      <c r="Y73" s="859"/>
      <c r="Z73" s="859"/>
      <c r="AA73" s="859">
        <v>15</v>
      </c>
      <c r="AB73" s="859"/>
      <c r="AC73" s="859"/>
      <c r="AD73" s="859"/>
      <c r="AE73" s="859"/>
      <c r="AF73" s="859">
        <v>15</v>
      </c>
      <c r="AG73" s="859"/>
      <c r="AH73" s="859"/>
      <c r="AI73" s="859"/>
      <c r="AJ73" s="859"/>
      <c r="AK73" s="859">
        <v>4</v>
      </c>
      <c r="AL73" s="859"/>
      <c r="AM73" s="859"/>
      <c r="AN73" s="859"/>
      <c r="AO73" s="859"/>
      <c r="AP73" s="859" t="s">
        <v>562</v>
      </c>
      <c r="AQ73" s="859"/>
      <c r="AR73" s="859"/>
      <c r="AS73" s="859"/>
      <c r="AT73" s="859"/>
      <c r="AU73" s="859" t="s">
        <v>562</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c r="A74" s="234">
        <v>7</v>
      </c>
      <c r="B74" s="902" t="s">
        <v>569</v>
      </c>
      <c r="C74" s="903"/>
      <c r="D74" s="903"/>
      <c r="E74" s="903"/>
      <c r="F74" s="903"/>
      <c r="G74" s="903"/>
      <c r="H74" s="903"/>
      <c r="I74" s="903"/>
      <c r="J74" s="903"/>
      <c r="K74" s="903"/>
      <c r="L74" s="903"/>
      <c r="M74" s="903"/>
      <c r="N74" s="903"/>
      <c r="O74" s="903"/>
      <c r="P74" s="904"/>
      <c r="Q74" s="905">
        <v>2714</v>
      </c>
      <c r="R74" s="859"/>
      <c r="S74" s="859"/>
      <c r="T74" s="859"/>
      <c r="U74" s="859"/>
      <c r="V74" s="859">
        <v>2649</v>
      </c>
      <c r="W74" s="859"/>
      <c r="X74" s="859"/>
      <c r="Y74" s="859"/>
      <c r="Z74" s="859"/>
      <c r="AA74" s="859">
        <v>65</v>
      </c>
      <c r="AB74" s="859"/>
      <c r="AC74" s="859"/>
      <c r="AD74" s="859"/>
      <c r="AE74" s="859"/>
      <c r="AF74" s="859">
        <v>65</v>
      </c>
      <c r="AG74" s="859"/>
      <c r="AH74" s="859"/>
      <c r="AI74" s="859"/>
      <c r="AJ74" s="859"/>
      <c r="AK74" s="859" t="s">
        <v>570</v>
      </c>
      <c r="AL74" s="859"/>
      <c r="AM74" s="859"/>
      <c r="AN74" s="859"/>
      <c r="AO74" s="859"/>
      <c r="AP74" s="859">
        <v>971</v>
      </c>
      <c r="AQ74" s="859"/>
      <c r="AR74" s="859"/>
      <c r="AS74" s="859"/>
      <c r="AT74" s="859"/>
      <c r="AU74" s="859">
        <v>226</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c r="A75" s="234">
        <v>8</v>
      </c>
      <c r="B75" s="902" t="s">
        <v>571</v>
      </c>
      <c r="C75" s="903"/>
      <c r="D75" s="903"/>
      <c r="E75" s="903"/>
      <c r="F75" s="903"/>
      <c r="G75" s="903"/>
      <c r="H75" s="903"/>
      <c r="I75" s="903"/>
      <c r="J75" s="903"/>
      <c r="K75" s="903"/>
      <c r="L75" s="903"/>
      <c r="M75" s="903"/>
      <c r="N75" s="903"/>
      <c r="O75" s="903"/>
      <c r="P75" s="904"/>
      <c r="Q75" s="906">
        <v>38</v>
      </c>
      <c r="R75" s="907"/>
      <c r="S75" s="907"/>
      <c r="T75" s="907"/>
      <c r="U75" s="863"/>
      <c r="V75" s="908">
        <v>33</v>
      </c>
      <c r="W75" s="907"/>
      <c r="X75" s="907"/>
      <c r="Y75" s="907"/>
      <c r="Z75" s="863"/>
      <c r="AA75" s="908" t="s">
        <v>562</v>
      </c>
      <c r="AB75" s="907"/>
      <c r="AC75" s="907"/>
      <c r="AD75" s="907"/>
      <c r="AE75" s="863"/>
      <c r="AF75" s="908" t="s">
        <v>562</v>
      </c>
      <c r="AG75" s="907"/>
      <c r="AH75" s="907"/>
      <c r="AI75" s="907"/>
      <c r="AJ75" s="863"/>
      <c r="AK75" s="908" t="s">
        <v>562</v>
      </c>
      <c r="AL75" s="907"/>
      <c r="AM75" s="907"/>
      <c r="AN75" s="907"/>
      <c r="AO75" s="863"/>
      <c r="AP75" s="908" t="s">
        <v>562</v>
      </c>
      <c r="AQ75" s="907"/>
      <c r="AR75" s="907"/>
      <c r="AS75" s="907"/>
      <c r="AT75" s="863"/>
      <c r="AU75" s="908" t="s">
        <v>570</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c r="A76" s="234">
        <v>9</v>
      </c>
      <c r="B76" s="902" t="s">
        <v>572</v>
      </c>
      <c r="C76" s="903"/>
      <c r="D76" s="903"/>
      <c r="E76" s="903"/>
      <c r="F76" s="903"/>
      <c r="G76" s="903"/>
      <c r="H76" s="903"/>
      <c r="I76" s="903"/>
      <c r="J76" s="903"/>
      <c r="K76" s="903"/>
      <c r="L76" s="903"/>
      <c r="M76" s="903"/>
      <c r="N76" s="903"/>
      <c r="O76" s="903"/>
      <c r="P76" s="904"/>
      <c r="Q76" s="906">
        <v>456828</v>
      </c>
      <c r="R76" s="907"/>
      <c r="S76" s="907"/>
      <c r="T76" s="907"/>
      <c r="U76" s="863"/>
      <c r="V76" s="908">
        <v>441715</v>
      </c>
      <c r="W76" s="907"/>
      <c r="X76" s="907"/>
      <c r="Y76" s="907"/>
      <c r="Z76" s="863"/>
      <c r="AA76" s="908">
        <v>15113</v>
      </c>
      <c r="AB76" s="907"/>
      <c r="AC76" s="907"/>
      <c r="AD76" s="907"/>
      <c r="AE76" s="863"/>
      <c r="AF76" s="908">
        <v>15113</v>
      </c>
      <c r="AG76" s="907"/>
      <c r="AH76" s="907"/>
      <c r="AI76" s="907"/>
      <c r="AJ76" s="863"/>
      <c r="AK76" s="908" t="s">
        <v>562</v>
      </c>
      <c r="AL76" s="907"/>
      <c r="AM76" s="907"/>
      <c r="AN76" s="907"/>
      <c r="AO76" s="863"/>
      <c r="AP76" s="908" t="s">
        <v>562</v>
      </c>
      <c r="AQ76" s="907"/>
      <c r="AR76" s="907"/>
      <c r="AS76" s="907"/>
      <c r="AT76" s="863"/>
      <c r="AU76" s="908" t="s">
        <v>573</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c r="A88" s="236" t="s">
        <v>364</v>
      </c>
      <c r="B88" s="818" t="s">
        <v>394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15553</v>
      </c>
      <c r="AG88" s="873"/>
      <c r="AH88" s="873"/>
      <c r="AI88" s="873"/>
      <c r="AJ88" s="873"/>
      <c r="AK88" s="870"/>
      <c r="AL88" s="870"/>
      <c r="AM88" s="870"/>
      <c r="AN88" s="870"/>
      <c r="AO88" s="870"/>
      <c r="AP88" s="873">
        <v>971</v>
      </c>
      <c r="AQ88" s="873"/>
      <c r="AR88" s="873"/>
      <c r="AS88" s="873"/>
      <c r="AT88" s="873"/>
      <c r="AU88" s="873">
        <v>226</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364</v>
      </c>
      <c r="BR102" s="818" t="s">
        <v>395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396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397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6" t="s">
        <v>400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41" t="s">
        <v>402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403</v>
      </c>
      <c r="AB109" s="922"/>
      <c r="AC109" s="922"/>
      <c r="AD109" s="922"/>
      <c r="AE109" s="923"/>
      <c r="AF109" s="921" t="s">
        <v>404</v>
      </c>
      <c r="AG109" s="922"/>
      <c r="AH109" s="922"/>
      <c r="AI109" s="922"/>
      <c r="AJ109" s="923"/>
      <c r="AK109" s="921" t="s">
        <v>289</v>
      </c>
      <c r="AL109" s="922"/>
      <c r="AM109" s="922"/>
      <c r="AN109" s="922"/>
      <c r="AO109" s="923"/>
      <c r="AP109" s="921" t="s">
        <v>405</v>
      </c>
      <c r="AQ109" s="922"/>
      <c r="AR109" s="922"/>
      <c r="AS109" s="922"/>
      <c r="AT109" s="924"/>
      <c r="AU109" s="941" t="s">
        <v>402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403</v>
      </c>
      <c r="BR109" s="922"/>
      <c r="BS109" s="922"/>
      <c r="BT109" s="922"/>
      <c r="BU109" s="923"/>
      <c r="BV109" s="921" t="s">
        <v>404</v>
      </c>
      <c r="BW109" s="922"/>
      <c r="BX109" s="922"/>
      <c r="BY109" s="922"/>
      <c r="BZ109" s="923"/>
      <c r="CA109" s="921" t="s">
        <v>289</v>
      </c>
      <c r="CB109" s="922"/>
      <c r="CC109" s="922"/>
      <c r="CD109" s="922"/>
      <c r="CE109" s="923"/>
      <c r="CF109" s="942" t="s">
        <v>405</v>
      </c>
      <c r="CG109" s="942"/>
      <c r="CH109" s="942"/>
      <c r="CI109" s="942"/>
      <c r="CJ109" s="942"/>
      <c r="CK109" s="921" t="s">
        <v>406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403</v>
      </c>
      <c r="DH109" s="922"/>
      <c r="DI109" s="922"/>
      <c r="DJ109" s="922"/>
      <c r="DK109" s="923"/>
      <c r="DL109" s="921" t="s">
        <v>404</v>
      </c>
      <c r="DM109" s="922"/>
      <c r="DN109" s="922"/>
      <c r="DO109" s="922"/>
      <c r="DP109" s="923"/>
      <c r="DQ109" s="921" t="s">
        <v>289</v>
      </c>
      <c r="DR109" s="922"/>
      <c r="DS109" s="922"/>
      <c r="DT109" s="922"/>
      <c r="DU109" s="923"/>
      <c r="DV109" s="921" t="s">
        <v>405</v>
      </c>
      <c r="DW109" s="922"/>
      <c r="DX109" s="922"/>
      <c r="DY109" s="922"/>
      <c r="DZ109" s="924"/>
    </row>
    <row r="110" spans="1:131" s="226" customFormat="1" ht="26.25" customHeight="1">
      <c r="A110" s="925" t="s">
        <v>407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361539</v>
      </c>
      <c r="AB110" s="929"/>
      <c r="AC110" s="929"/>
      <c r="AD110" s="929"/>
      <c r="AE110" s="930"/>
      <c r="AF110" s="931">
        <v>343267</v>
      </c>
      <c r="AG110" s="929"/>
      <c r="AH110" s="929"/>
      <c r="AI110" s="929"/>
      <c r="AJ110" s="930"/>
      <c r="AK110" s="931">
        <v>355791</v>
      </c>
      <c r="AL110" s="929"/>
      <c r="AM110" s="929"/>
      <c r="AN110" s="929"/>
      <c r="AO110" s="930"/>
      <c r="AP110" s="932">
        <v>3.8</v>
      </c>
      <c r="AQ110" s="933"/>
      <c r="AR110" s="933"/>
      <c r="AS110" s="933"/>
      <c r="AT110" s="934"/>
      <c r="AU110" s="935" t="s">
        <v>72</v>
      </c>
      <c r="AV110" s="936"/>
      <c r="AW110" s="936"/>
      <c r="AX110" s="936"/>
      <c r="AY110" s="936"/>
      <c r="AZ110" s="958" t="s">
        <v>408</v>
      </c>
      <c r="BA110" s="926"/>
      <c r="BB110" s="926"/>
      <c r="BC110" s="926"/>
      <c r="BD110" s="926"/>
      <c r="BE110" s="926"/>
      <c r="BF110" s="926"/>
      <c r="BG110" s="926"/>
      <c r="BH110" s="926"/>
      <c r="BI110" s="926"/>
      <c r="BJ110" s="926"/>
      <c r="BK110" s="926"/>
      <c r="BL110" s="926"/>
      <c r="BM110" s="926"/>
      <c r="BN110" s="926"/>
      <c r="BO110" s="926"/>
      <c r="BP110" s="927"/>
      <c r="BQ110" s="959">
        <v>2718010</v>
      </c>
      <c r="BR110" s="960"/>
      <c r="BS110" s="960"/>
      <c r="BT110" s="960"/>
      <c r="BU110" s="960"/>
      <c r="BV110" s="960">
        <v>2533877</v>
      </c>
      <c r="BW110" s="960"/>
      <c r="BX110" s="960"/>
      <c r="BY110" s="960"/>
      <c r="BZ110" s="960"/>
      <c r="CA110" s="960">
        <v>2530888</v>
      </c>
      <c r="CB110" s="960"/>
      <c r="CC110" s="960"/>
      <c r="CD110" s="960"/>
      <c r="CE110" s="960"/>
      <c r="CF110" s="973">
        <v>27</v>
      </c>
      <c r="CG110" s="974"/>
      <c r="CH110" s="974"/>
      <c r="CI110" s="974"/>
      <c r="CJ110" s="974"/>
      <c r="CK110" s="975" t="s">
        <v>409</v>
      </c>
      <c r="CL110" s="976"/>
      <c r="CM110" s="958" t="s">
        <v>410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228600</v>
      </c>
      <c r="DH110" s="960"/>
      <c r="DI110" s="960"/>
      <c r="DJ110" s="960"/>
      <c r="DK110" s="960"/>
      <c r="DL110" s="960" t="s">
        <v>411</v>
      </c>
      <c r="DM110" s="960"/>
      <c r="DN110" s="960"/>
      <c r="DO110" s="960"/>
      <c r="DP110" s="960"/>
      <c r="DQ110" s="960" t="s">
        <v>412</v>
      </c>
      <c r="DR110" s="960"/>
      <c r="DS110" s="960"/>
      <c r="DT110" s="960"/>
      <c r="DU110" s="960"/>
      <c r="DV110" s="961" t="s">
        <v>412</v>
      </c>
      <c r="DW110" s="961"/>
      <c r="DX110" s="961"/>
      <c r="DY110" s="961"/>
      <c r="DZ110" s="962"/>
    </row>
    <row r="111" spans="1:131" s="226" customFormat="1" ht="26.25" customHeight="1">
      <c r="A111" s="963" t="s">
        <v>413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411</v>
      </c>
      <c r="AB111" s="967"/>
      <c r="AC111" s="967"/>
      <c r="AD111" s="967"/>
      <c r="AE111" s="968"/>
      <c r="AF111" s="969" t="s">
        <v>411</v>
      </c>
      <c r="AG111" s="967"/>
      <c r="AH111" s="967"/>
      <c r="AI111" s="967"/>
      <c r="AJ111" s="968"/>
      <c r="AK111" s="969" t="s">
        <v>414</v>
      </c>
      <c r="AL111" s="967"/>
      <c r="AM111" s="967"/>
      <c r="AN111" s="967"/>
      <c r="AO111" s="968"/>
      <c r="AP111" s="970" t="s">
        <v>366</v>
      </c>
      <c r="AQ111" s="971"/>
      <c r="AR111" s="971"/>
      <c r="AS111" s="971"/>
      <c r="AT111" s="972"/>
      <c r="AU111" s="937"/>
      <c r="AV111" s="938"/>
      <c r="AW111" s="938"/>
      <c r="AX111" s="938"/>
      <c r="AY111" s="938"/>
      <c r="AZ111" s="951" t="s">
        <v>415</v>
      </c>
      <c r="BA111" s="952"/>
      <c r="BB111" s="952"/>
      <c r="BC111" s="952"/>
      <c r="BD111" s="952"/>
      <c r="BE111" s="952"/>
      <c r="BF111" s="952"/>
      <c r="BG111" s="952"/>
      <c r="BH111" s="952"/>
      <c r="BI111" s="952"/>
      <c r="BJ111" s="952"/>
      <c r="BK111" s="952"/>
      <c r="BL111" s="952"/>
      <c r="BM111" s="952"/>
      <c r="BN111" s="952"/>
      <c r="BO111" s="952"/>
      <c r="BP111" s="953"/>
      <c r="BQ111" s="954">
        <v>1065603</v>
      </c>
      <c r="BR111" s="955"/>
      <c r="BS111" s="955"/>
      <c r="BT111" s="955"/>
      <c r="BU111" s="955"/>
      <c r="BV111" s="955">
        <v>780974</v>
      </c>
      <c r="BW111" s="955"/>
      <c r="BX111" s="955"/>
      <c r="BY111" s="955"/>
      <c r="BZ111" s="955"/>
      <c r="CA111" s="955">
        <v>324924</v>
      </c>
      <c r="CB111" s="955"/>
      <c r="CC111" s="955"/>
      <c r="CD111" s="955"/>
      <c r="CE111" s="955"/>
      <c r="CF111" s="949">
        <v>3.5</v>
      </c>
      <c r="CG111" s="950"/>
      <c r="CH111" s="950"/>
      <c r="CI111" s="950"/>
      <c r="CJ111" s="950"/>
      <c r="CK111" s="977"/>
      <c r="CL111" s="978"/>
      <c r="CM111" s="951" t="s">
        <v>416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411</v>
      </c>
      <c r="DH111" s="955"/>
      <c r="DI111" s="955"/>
      <c r="DJ111" s="955"/>
      <c r="DK111" s="955"/>
      <c r="DL111" s="955" t="s">
        <v>411</v>
      </c>
      <c r="DM111" s="955"/>
      <c r="DN111" s="955"/>
      <c r="DO111" s="955"/>
      <c r="DP111" s="955"/>
      <c r="DQ111" s="955" t="s">
        <v>414</v>
      </c>
      <c r="DR111" s="955"/>
      <c r="DS111" s="955"/>
      <c r="DT111" s="955"/>
      <c r="DU111" s="955"/>
      <c r="DV111" s="956" t="s">
        <v>414</v>
      </c>
      <c r="DW111" s="956"/>
      <c r="DX111" s="956"/>
      <c r="DY111" s="956"/>
      <c r="DZ111" s="957"/>
    </row>
    <row r="112" spans="1:131" s="226" customFormat="1" ht="26.25" customHeight="1">
      <c r="A112" s="981" t="s">
        <v>417</v>
      </c>
      <c r="B112" s="982"/>
      <c r="C112" s="952" t="s">
        <v>418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414</v>
      </c>
      <c r="AB112" s="988"/>
      <c r="AC112" s="988"/>
      <c r="AD112" s="988"/>
      <c r="AE112" s="989"/>
      <c r="AF112" s="990" t="s">
        <v>414</v>
      </c>
      <c r="AG112" s="988"/>
      <c r="AH112" s="988"/>
      <c r="AI112" s="988"/>
      <c r="AJ112" s="989"/>
      <c r="AK112" s="990" t="s">
        <v>419</v>
      </c>
      <c r="AL112" s="988"/>
      <c r="AM112" s="988"/>
      <c r="AN112" s="988"/>
      <c r="AO112" s="989"/>
      <c r="AP112" s="991" t="s">
        <v>419</v>
      </c>
      <c r="AQ112" s="992"/>
      <c r="AR112" s="992"/>
      <c r="AS112" s="992"/>
      <c r="AT112" s="993"/>
      <c r="AU112" s="937"/>
      <c r="AV112" s="938"/>
      <c r="AW112" s="938"/>
      <c r="AX112" s="938"/>
      <c r="AY112" s="938"/>
      <c r="AZ112" s="951" t="s">
        <v>420</v>
      </c>
      <c r="BA112" s="952"/>
      <c r="BB112" s="952"/>
      <c r="BC112" s="952"/>
      <c r="BD112" s="952"/>
      <c r="BE112" s="952"/>
      <c r="BF112" s="952"/>
      <c r="BG112" s="952"/>
      <c r="BH112" s="952"/>
      <c r="BI112" s="952"/>
      <c r="BJ112" s="952"/>
      <c r="BK112" s="952"/>
      <c r="BL112" s="952"/>
      <c r="BM112" s="952"/>
      <c r="BN112" s="952"/>
      <c r="BO112" s="952"/>
      <c r="BP112" s="953"/>
      <c r="BQ112" s="954">
        <v>2651615</v>
      </c>
      <c r="BR112" s="955"/>
      <c r="BS112" s="955"/>
      <c r="BT112" s="955"/>
      <c r="BU112" s="955"/>
      <c r="BV112" s="955">
        <v>2509451</v>
      </c>
      <c r="BW112" s="955"/>
      <c r="BX112" s="955"/>
      <c r="BY112" s="955"/>
      <c r="BZ112" s="955"/>
      <c r="CA112" s="955">
        <v>2373175</v>
      </c>
      <c r="CB112" s="955"/>
      <c r="CC112" s="955"/>
      <c r="CD112" s="955"/>
      <c r="CE112" s="955"/>
      <c r="CF112" s="949">
        <v>25.3</v>
      </c>
      <c r="CG112" s="950"/>
      <c r="CH112" s="950"/>
      <c r="CI112" s="950"/>
      <c r="CJ112" s="950"/>
      <c r="CK112" s="977"/>
      <c r="CL112" s="978"/>
      <c r="CM112" s="951" t="s">
        <v>421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419</v>
      </c>
      <c r="DH112" s="955"/>
      <c r="DI112" s="955"/>
      <c r="DJ112" s="955"/>
      <c r="DK112" s="955"/>
      <c r="DL112" s="955" t="s">
        <v>414</v>
      </c>
      <c r="DM112" s="955"/>
      <c r="DN112" s="955"/>
      <c r="DO112" s="955"/>
      <c r="DP112" s="955"/>
      <c r="DQ112" s="955" t="s">
        <v>414</v>
      </c>
      <c r="DR112" s="955"/>
      <c r="DS112" s="955"/>
      <c r="DT112" s="955"/>
      <c r="DU112" s="955"/>
      <c r="DV112" s="956" t="s">
        <v>411</v>
      </c>
      <c r="DW112" s="956"/>
      <c r="DX112" s="956"/>
      <c r="DY112" s="956"/>
      <c r="DZ112" s="957"/>
    </row>
    <row r="113" spans="1:130" s="226" customFormat="1" ht="26.25" customHeight="1">
      <c r="A113" s="983"/>
      <c r="B113" s="984"/>
      <c r="C113" s="952" t="s">
        <v>422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319733</v>
      </c>
      <c r="AB113" s="967"/>
      <c r="AC113" s="967"/>
      <c r="AD113" s="967"/>
      <c r="AE113" s="968"/>
      <c r="AF113" s="969">
        <v>312260</v>
      </c>
      <c r="AG113" s="967"/>
      <c r="AH113" s="967"/>
      <c r="AI113" s="967"/>
      <c r="AJ113" s="968"/>
      <c r="AK113" s="969">
        <v>273812</v>
      </c>
      <c r="AL113" s="967"/>
      <c r="AM113" s="967"/>
      <c r="AN113" s="967"/>
      <c r="AO113" s="968"/>
      <c r="AP113" s="970">
        <v>2.9</v>
      </c>
      <c r="AQ113" s="971"/>
      <c r="AR113" s="971"/>
      <c r="AS113" s="971"/>
      <c r="AT113" s="972"/>
      <c r="AU113" s="937"/>
      <c r="AV113" s="938"/>
      <c r="AW113" s="938"/>
      <c r="AX113" s="938"/>
      <c r="AY113" s="938"/>
      <c r="AZ113" s="951" t="s">
        <v>423</v>
      </c>
      <c r="BA113" s="952"/>
      <c r="BB113" s="952"/>
      <c r="BC113" s="952"/>
      <c r="BD113" s="952"/>
      <c r="BE113" s="952"/>
      <c r="BF113" s="952"/>
      <c r="BG113" s="952"/>
      <c r="BH113" s="952"/>
      <c r="BI113" s="952"/>
      <c r="BJ113" s="952"/>
      <c r="BK113" s="952"/>
      <c r="BL113" s="952"/>
      <c r="BM113" s="952"/>
      <c r="BN113" s="952"/>
      <c r="BO113" s="952"/>
      <c r="BP113" s="953"/>
      <c r="BQ113" s="954">
        <v>210999</v>
      </c>
      <c r="BR113" s="955"/>
      <c r="BS113" s="955"/>
      <c r="BT113" s="955"/>
      <c r="BU113" s="955"/>
      <c r="BV113" s="955">
        <v>210544</v>
      </c>
      <c r="BW113" s="955"/>
      <c r="BX113" s="955"/>
      <c r="BY113" s="955"/>
      <c r="BZ113" s="955"/>
      <c r="CA113" s="955">
        <v>225663</v>
      </c>
      <c r="CB113" s="955"/>
      <c r="CC113" s="955"/>
      <c r="CD113" s="955"/>
      <c r="CE113" s="955"/>
      <c r="CF113" s="949">
        <v>2.4</v>
      </c>
      <c r="CG113" s="950"/>
      <c r="CH113" s="950"/>
      <c r="CI113" s="950"/>
      <c r="CJ113" s="950"/>
      <c r="CK113" s="977"/>
      <c r="CL113" s="978"/>
      <c r="CM113" s="951" t="s">
        <v>424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414</v>
      </c>
      <c r="DH113" s="988"/>
      <c r="DI113" s="988"/>
      <c r="DJ113" s="988"/>
      <c r="DK113" s="989"/>
      <c r="DL113" s="990" t="s">
        <v>419</v>
      </c>
      <c r="DM113" s="988"/>
      <c r="DN113" s="988"/>
      <c r="DO113" s="988"/>
      <c r="DP113" s="989"/>
      <c r="DQ113" s="990" t="s">
        <v>419</v>
      </c>
      <c r="DR113" s="988"/>
      <c r="DS113" s="988"/>
      <c r="DT113" s="988"/>
      <c r="DU113" s="989"/>
      <c r="DV113" s="991" t="s">
        <v>411</v>
      </c>
      <c r="DW113" s="992"/>
      <c r="DX113" s="992"/>
      <c r="DY113" s="992"/>
      <c r="DZ113" s="993"/>
    </row>
    <row r="114" spans="1:130" s="226" customFormat="1" ht="26.25" customHeight="1">
      <c r="A114" s="983"/>
      <c r="B114" s="984"/>
      <c r="C114" s="952" t="s">
        <v>425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2668</v>
      </c>
      <c r="AB114" s="988"/>
      <c r="AC114" s="988"/>
      <c r="AD114" s="988"/>
      <c r="AE114" s="989"/>
      <c r="AF114" s="990">
        <v>6158</v>
      </c>
      <c r="AG114" s="988"/>
      <c r="AH114" s="988"/>
      <c r="AI114" s="988"/>
      <c r="AJ114" s="989"/>
      <c r="AK114" s="990">
        <v>10147</v>
      </c>
      <c r="AL114" s="988"/>
      <c r="AM114" s="988"/>
      <c r="AN114" s="988"/>
      <c r="AO114" s="989"/>
      <c r="AP114" s="991">
        <v>0.1</v>
      </c>
      <c r="AQ114" s="992"/>
      <c r="AR114" s="992"/>
      <c r="AS114" s="992"/>
      <c r="AT114" s="993"/>
      <c r="AU114" s="937"/>
      <c r="AV114" s="938"/>
      <c r="AW114" s="938"/>
      <c r="AX114" s="938"/>
      <c r="AY114" s="938"/>
      <c r="AZ114" s="951" t="s">
        <v>426</v>
      </c>
      <c r="BA114" s="952"/>
      <c r="BB114" s="952"/>
      <c r="BC114" s="952"/>
      <c r="BD114" s="952"/>
      <c r="BE114" s="952"/>
      <c r="BF114" s="952"/>
      <c r="BG114" s="952"/>
      <c r="BH114" s="952"/>
      <c r="BI114" s="952"/>
      <c r="BJ114" s="952"/>
      <c r="BK114" s="952"/>
      <c r="BL114" s="952"/>
      <c r="BM114" s="952"/>
      <c r="BN114" s="952"/>
      <c r="BO114" s="952"/>
      <c r="BP114" s="953"/>
      <c r="BQ114" s="954">
        <v>965153</v>
      </c>
      <c r="BR114" s="955"/>
      <c r="BS114" s="955"/>
      <c r="BT114" s="955"/>
      <c r="BU114" s="955"/>
      <c r="BV114" s="955">
        <v>980543</v>
      </c>
      <c r="BW114" s="955"/>
      <c r="BX114" s="955"/>
      <c r="BY114" s="955"/>
      <c r="BZ114" s="955"/>
      <c r="CA114" s="955">
        <v>932580</v>
      </c>
      <c r="CB114" s="955"/>
      <c r="CC114" s="955"/>
      <c r="CD114" s="955"/>
      <c r="CE114" s="955"/>
      <c r="CF114" s="949">
        <v>10</v>
      </c>
      <c r="CG114" s="950"/>
      <c r="CH114" s="950"/>
      <c r="CI114" s="950"/>
      <c r="CJ114" s="950"/>
      <c r="CK114" s="977"/>
      <c r="CL114" s="978"/>
      <c r="CM114" s="951" t="s">
        <v>427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411</v>
      </c>
      <c r="DH114" s="988"/>
      <c r="DI114" s="988"/>
      <c r="DJ114" s="988"/>
      <c r="DK114" s="989"/>
      <c r="DL114" s="990" t="s">
        <v>419</v>
      </c>
      <c r="DM114" s="988"/>
      <c r="DN114" s="988"/>
      <c r="DO114" s="988"/>
      <c r="DP114" s="989"/>
      <c r="DQ114" s="990" t="s">
        <v>414</v>
      </c>
      <c r="DR114" s="988"/>
      <c r="DS114" s="988"/>
      <c r="DT114" s="988"/>
      <c r="DU114" s="989"/>
      <c r="DV114" s="991" t="s">
        <v>411</v>
      </c>
      <c r="DW114" s="992"/>
      <c r="DX114" s="992"/>
      <c r="DY114" s="992"/>
      <c r="DZ114" s="993"/>
    </row>
    <row r="115" spans="1:130" s="226" customFormat="1" ht="26.25" customHeight="1">
      <c r="A115" s="983"/>
      <c r="B115" s="984"/>
      <c r="C115" s="952" t="s">
        <v>428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232774</v>
      </c>
      <c r="AB115" s="967"/>
      <c r="AC115" s="967"/>
      <c r="AD115" s="967"/>
      <c r="AE115" s="968"/>
      <c r="AF115" s="969">
        <v>366890</v>
      </c>
      <c r="AG115" s="967"/>
      <c r="AH115" s="967"/>
      <c r="AI115" s="967"/>
      <c r="AJ115" s="968"/>
      <c r="AK115" s="969">
        <v>284372</v>
      </c>
      <c r="AL115" s="967"/>
      <c r="AM115" s="967"/>
      <c r="AN115" s="967"/>
      <c r="AO115" s="968"/>
      <c r="AP115" s="970">
        <v>3</v>
      </c>
      <c r="AQ115" s="971"/>
      <c r="AR115" s="971"/>
      <c r="AS115" s="971"/>
      <c r="AT115" s="972"/>
      <c r="AU115" s="937"/>
      <c r="AV115" s="938"/>
      <c r="AW115" s="938"/>
      <c r="AX115" s="938"/>
      <c r="AY115" s="938"/>
      <c r="AZ115" s="951" t="s">
        <v>429</v>
      </c>
      <c r="BA115" s="952"/>
      <c r="BB115" s="952"/>
      <c r="BC115" s="952"/>
      <c r="BD115" s="952"/>
      <c r="BE115" s="952"/>
      <c r="BF115" s="952"/>
      <c r="BG115" s="952"/>
      <c r="BH115" s="952"/>
      <c r="BI115" s="952"/>
      <c r="BJ115" s="952"/>
      <c r="BK115" s="952"/>
      <c r="BL115" s="952"/>
      <c r="BM115" s="952"/>
      <c r="BN115" s="952"/>
      <c r="BO115" s="952"/>
      <c r="BP115" s="953"/>
      <c r="BQ115" s="954" t="s">
        <v>411</v>
      </c>
      <c r="BR115" s="955"/>
      <c r="BS115" s="955"/>
      <c r="BT115" s="955"/>
      <c r="BU115" s="955"/>
      <c r="BV115" s="955" t="s">
        <v>411</v>
      </c>
      <c r="BW115" s="955"/>
      <c r="BX115" s="955"/>
      <c r="BY115" s="955"/>
      <c r="BZ115" s="955"/>
      <c r="CA115" s="955" t="s">
        <v>414</v>
      </c>
      <c r="CB115" s="955"/>
      <c r="CC115" s="955"/>
      <c r="CD115" s="955"/>
      <c r="CE115" s="955"/>
      <c r="CF115" s="949" t="s">
        <v>411</v>
      </c>
      <c r="CG115" s="950"/>
      <c r="CH115" s="950"/>
      <c r="CI115" s="950"/>
      <c r="CJ115" s="950"/>
      <c r="CK115" s="977"/>
      <c r="CL115" s="978"/>
      <c r="CM115" s="951" t="s">
        <v>430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833726</v>
      </c>
      <c r="DH115" s="988"/>
      <c r="DI115" s="988"/>
      <c r="DJ115" s="988"/>
      <c r="DK115" s="989"/>
      <c r="DL115" s="990">
        <v>779146</v>
      </c>
      <c r="DM115" s="988"/>
      <c r="DN115" s="988"/>
      <c r="DO115" s="988"/>
      <c r="DP115" s="989"/>
      <c r="DQ115" s="990">
        <v>323940</v>
      </c>
      <c r="DR115" s="988"/>
      <c r="DS115" s="988"/>
      <c r="DT115" s="988"/>
      <c r="DU115" s="989"/>
      <c r="DV115" s="991">
        <v>3.5</v>
      </c>
      <c r="DW115" s="992"/>
      <c r="DX115" s="992"/>
      <c r="DY115" s="992"/>
      <c r="DZ115" s="993"/>
    </row>
    <row r="116" spans="1:130" s="226" customFormat="1" ht="26.25" customHeight="1">
      <c r="A116" s="985"/>
      <c r="B116" s="986"/>
      <c r="C116" s="994" t="s">
        <v>431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419</v>
      </c>
      <c r="AB116" s="988"/>
      <c r="AC116" s="988"/>
      <c r="AD116" s="988"/>
      <c r="AE116" s="989"/>
      <c r="AF116" s="990" t="s">
        <v>414</v>
      </c>
      <c r="AG116" s="988"/>
      <c r="AH116" s="988"/>
      <c r="AI116" s="988"/>
      <c r="AJ116" s="989"/>
      <c r="AK116" s="990" t="s">
        <v>419</v>
      </c>
      <c r="AL116" s="988"/>
      <c r="AM116" s="988"/>
      <c r="AN116" s="988"/>
      <c r="AO116" s="989"/>
      <c r="AP116" s="991" t="s">
        <v>414</v>
      </c>
      <c r="AQ116" s="992"/>
      <c r="AR116" s="992"/>
      <c r="AS116" s="992"/>
      <c r="AT116" s="993"/>
      <c r="AU116" s="937"/>
      <c r="AV116" s="938"/>
      <c r="AW116" s="938"/>
      <c r="AX116" s="938"/>
      <c r="AY116" s="938"/>
      <c r="AZ116" s="996" t="s">
        <v>432</v>
      </c>
      <c r="BA116" s="997"/>
      <c r="BB116" s="997"/>
      <c r="BC116" s="997"/>
      <c r="BD116" s="997"/>
      <c r="BE116" s="997"/>
      <c r="BF116" s="997"/>
      <c r="BG116" s="997"/>
      <c r="BH116" s="997"/>
      <c r="BI116" s="997"/>
      <c r="BJ116" s="997"/>
      <c r="BK116" s="997"/>
      <c r="BL116" s="997"/>
      <c r="BM116" s="997"/>
      <c r="BN116" s="997"/>
      <c r="BO116" s="997"/>
      <c r="BP116" s="998"/>
      <c r="BQ116" s="954" t="s">
        <v>419</v>
      </c>
      <c r="BR116" s="955"/>
      <c r="BS116" s="955"/>
      <c r="BT116" s="955"/>
      <c r="BU116" s="955"/>
      <c r="BV116" s="955" t="s">
        <v>414</v>
      </c>
      <c r="BW116" s="955"/>
      <c r="BX116" s="955"/>
      <c r="BY116" s="955"/>
      <c r="BZ116" s="955"/>
      <c r="CA116" s="955" t="s">
        <v>419</v>
      </c>
      <c r="CB116" s="955"/>
      <c r="CC116" s="955"/>
      <c r="CD116" s="955"/>
      <c r="CE116" s="955"/>
      <c r="CF116" s="949" t="s">
        <v>411</v>
      </c>
      <c r="CG116" s="950"/>
      <c r="CH116" s="950"/>
      <c r="CI116" s="950"/>
      <c r="CJ116" s="950"/>
      <c r="CK116" s="977"/>
      <c r="CL116" s="978"/>
      <c r="CM116" s="951" t="s">
        <v>433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3277</v>
      </c>
      <c r="DH116" s="988"/>
      <c r="DI116" s="988"/>
      <c r="DJ116" s="988"/>
      <c r="DK116" s="989"/>
      <c r="DL116" s="990">
        <v>1828</v>
      </c>
      <c r="DM116" s="988"/>
      <c r="DN116" s="988"/>
      <c r="DO116" s="988"/>
      <c r="DP116" s="989"/>
      <c r="DQ116" s="990">
        <v>984</v>
      </c>
      <c r="DR116" s="988"/>
      <c r="DS116" s="988"/>
      <c r="DT116" s="988"/>
      <c r="DU116" s="989"/>
      <c r="DV116" s="991">
        <v>0</v>
      </c>
      <c r="DW116" s="992"/>
      <c r="DX116" s="992"/>
      <c r="DY116" s="992"/>
      <c r="DZ116" s="993"/>
    </row>
    <row r="117" spans="1:130" s="226" customFormat="1" ht="26.25" customHeight="1">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434</v>
      </c>
      <c r="Z117" s="923"/>
      <c r="AA117" s="1007">
        <v>916714</v>
      </c>
      <c r="AB117" s="1008"/>
      <c r="AC117" s="1008"/>
      <c r="AD117" s="1008"/>
      <c r="AE117" s="1009"/>
      <c r="AF117" s="1010">
        <v>1028575</v>
      </c>
      <c r="AG117" s="1008"/>
      <c r="AH117" s="1008"/>
      <c r="AI117" s="1008"/>
      <c r="AJ117" s="1009"/>
      <c r="AK117" s="1010">
        <v>924122</v>
      </c>
      <c r="AL117" s="1008"/>
      <c r="AM117" s="1008"/>
      <c r="AN117" s="1008"/>
      <c r="AO117" s="1009"/>
      <c r="AP117" s="1011"/>
      <c r="AQ117" s="1012"/>
      <c r="AR117" s="1012"/>
      <c r="AS117" s="1012"/>
      <c r="AT117" s="1013"/>
      <c r="AU117" s="937"/>
      <c r="AV117" s="938"/>
      <c r="AW117" s="938"/>
      <c r="AX117" s="938"/>
      <c r="AY117" s="938"/>
      <c r="AZ117" s="1003" t="s">
        <v>435</v>
      </c>
      <c r="BA117" s="1004"/>
      <c r="BB117" s="1004"/>
      <c r="BC117" s="1004"/>
      <c r="BD117" s="1004"/>
      <c r="BE117" s="1004"/>
      <c r="BF117" s="1004"/>
      <c r="BG117" s="1004"/>
      <c r="BH117" s="1004"/>
      <c r="BI117" s="1004"/>
      <c r="BJ117" s="1004"/>
      <c r="BK117" s="1004"/>
      <c r="BL117" s="1004"/>
      <c r="BM117" s="1004"/>
      <c r="BN117" s="1004"/>
      <c r="BO117" s="1004"/>
      <c r="BP117" s="1005"/>
      <c r="BQ117" s="954" t="s">
        <v>436</v>
      </c>
      <c r="BR117" s="955"/>
      <c r="BS117" s="955"/>
      <c r="BT117" s="955"/>
      <c r="BU117" s="955"/>
      <c r="BV117" s="955" t="s">
        <v>419</v>
      </c>
      <c r="BW117" s="955"/>
      <c r="BX117" s="955"/>
      <c r="BY117" s="955"/>
      <c r="BZ117" s="955"/>
      <c r="CA117" s="955" t="s">
        <v>437</v>
      </c>
      <c r="CB117" s="955"/>
      <c r="CC117" s="955"/>
      <c r="CD117" s="955"/>
      <c r="CE117" s="955"/>
      <c r="CF117" s="949" t="s">
        <v>438</v>
      </c>
      <c r="CG117" s="950"/>
      <c r="CH117" s="950"/>
      <c r="CI117" s="950"/>
      <c r="CJ117" s="950"/>
      <c r="CK117" s="977"/>
      <c r="CL117" s="978"/>
      <c r="CM117" s="951" t="s">
        <v>439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127</v>
      </c>
      <c r="DH117" s="988"/>
      <c r="DI117" s="988"/>
      <c r="DJ117" s="988"/>
      <c r="DK117" s="989"/>
      <c r="DL117" s="990" t="s">
        <v>438</v>
      </c>
      <c r="DM117" s="988"/>
      <c r="DN117" s="988"/>
      <c r="DO117" s="988"/>
      <c r="DP117" s="989"/>
      <c r="DQ117" s="990" t="s">
        <v>436</v>
      </c>
      <c r="DR117" s="988"/>
      <c r="DS117" s="988"/>
      <c r="DT117" s="988"/>
      <c r="DU117" s="989"/>
      <c r="DV117" s="991" t="s">
        <v>438</v>
      </c>
      <c r="DW117" s="992"/>
      <c r="DX117" s="992"/>
      <c r="DY117" s="992"/>
      <c r="DZ117" s="993"/>
    </row>
    <row r="118" spans="1:130" s="226" customFormat="1" ht="26.25" customHeight="1">
      <c r="A118" s="941" t="s">
        <v>406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403</v>
      </c>
      <c r="AB118" s="922"/>
      <c r="AC118" s="922"/>
      <c r="AD118" s="922"/>
      <c r="AE118" s="923"/>
      <c r="AF118" s="921" t="s">
        <v>404</v>
      </c>
      <c r="AG118" s="922"/>
      <c r="AH118" s="922"/>
      <c r="AI118" s="922"/>
      <c r="AJ118" s="923"/>
      <c r="AK118" s="921" t="s">
        <v>289</v>
      </c>
      <c r="AL118" s="922"/>
      <c r="AM118" s="922"/>
      <c r="AN118" s="922"/>
      <c r="AO118" s="923"/>
      <c r="AP118" s="999" t="s">
        <v>405</v>
      </c>
      <c r="AQ118" s="1000"/>
      <c r="AR118" s="1000"/>
      <c r="AS118" s="1000"/>
      <c r="AT118" s="1001"/>
      <c r="AU118" s="937"/>
      <c r="AV118" s="938"/>
      <c r="AW118" s="938"/>
      <c r="AX118" s="938"/>
      <c r="AY118" s="938"/>
      <c r="AZ118" s="1002" t="s">
        <v>440</v>
      </c>
      <c r="BA118" s="994"/>
      <c r="BB118" s="994"/>
      <c r="BC118" s="994"/>
      <c r="BD118" s="994"/>
      <c r="BE118" s="994"/>
      <c r="BF118" s="994"/>
      <c r="BG118" s="994"/>
      <c r="BH118" s="994"/>
      <c r="BI118" s="994"/>
      <c r="BJ118" s="994"/>
      <c r="BK118" s="994"/>
      <c r="BL118" s="994"/>
      <c r="BM118" s="994"/>
      <c r="BN118" s="994"/>
      <c r="BO118" s="994"/>
      <c r="BP118" s="995"/>
      <c r="BQ118" s="1028" t="s">
        <v>441</v>
      </c>
      <c r="BR118" s="1029"/>
      <c r="BS118" s="1029"/>
      <c r="BT118" s="1029"/>
      <c r="BU118" s="1029"/>
      <c r="BV118" s="1029" t="s">
        <v>442</v>
      </c>
      <c r="BW118" s="1029"/>
      <c r="BX118" s="1029"/>
      <c r="BY118" s="1029"/>
      <c r="BZ118" s="1029"/>
      <c r="CA118" s="1029" t="s">
        <v>443</v>
      </c>
      <c r="CB118" s="1029"/>
      <c r="CC118" s="1029"/>
      <c r="CD118" s="1029"/>
      <c r="CE118" s="1029"/>
      <c r="CF118" s="949" t="s">
        <v>127</v>
      </c>
      <c r="CG118" s="950"/>
      <c r="CH118" s="950"/>
      <c r="CI118" s="950"/>
      <c r="CJ118" s="950"/>
      <c r="CK118" s="977"/>
      <c r="CL118" s="978"/>
      <c r="CM118" s="951" t="s">
        <v>444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445</v>
      </c>
      <c r="DH118" s="988"/>
      <c r="DI118" s="988"/>
      <c r="DJ118" s="988"/>
      <c r="DK118" s="989"/>
      <c r="DL118" s="990" t="s">
        <v>436</v>
      </c>
      <c r="DM118" s="988"/>
      <c r="DN118" s="988"/>
      <c r="DO118" s="988"/>
      <c r="DP118" s="989"/>
      <c r="DQ118" s="990" t="s">
        <v>438</v>
      </c>
      <c r="DR118" s="988"/>
      <c r="DS118" s="988"/>
      <c r="DT118" s="988"/>
      <c r="DU118" s="989"/>
      <c r="DV118" s="991" t="s">
        <v>446</v>
      </c>
      <c r="DW118" s="992"/>
      <c r="DX118" s="992"/>
      <c r="DY118" s="992"/>
      <c r="DZ118" s="993"/>
    </row>
    <row r="119" spans="1:130" s="226" customFormat="1" ht="26.25" customHeight="1">
      <c r="A119" s="1085" t="s">
        <v>409</v>
      </c>
      <c r="B119" s="976"/>
      <c r="C119" s="958" t="s">
        <v>410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192995</v>
      </c>
      <c r="AB119" s="929"/>
      <c r="AC119" s="929"/>
      <c r="AD119" s="929"/>
      <c r="AE119" s="930"/>
      <c r="AF119" s="931">
        <v>119224</v>
      </c>
      <c r="AG119" s="929"/>
      <c r="AH119" s="929"/>
      <c r="AI119" s="929"/>
      <c r="AJ119" s="930"/>
      <c r="AK119" s="931" t="s">
        <v>127</v>
      </c>
      <c r="AL119" s="929"/>
      <c r="AM119" s="929"/>
      <c r="AN119" s="929"/>
      <c r="AO119" s="930"/>
      <c r="AP119" s="932" t="s">
        <v>438</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447</v>
      </c>
      <c r="BP119" s="1034"/>
      <c r="BQ119" s="1028">
        <v>7611380</v>
      </c>
      <c r="BR119" s="1029"/>
      <c r="BS119" s="1029"/>
      <c r="BT119" s="1029"/>
      <c r="BU119" s="1029"/>
      <c r="BV119" s="1029">
        <v>7015389</v>
      </c>
      <c r="BW119" s="1029"/>
      <c r="BX119" s="1029"/>
      <c r="BY119" s="1029"/>
      <c r="BZ119" s="1029"/>
      <c r="CA119" s="1029">
        <v>6387230</v>
      </c>
      <c r="CB119" s="1029"/>
      <c r="CC119" s="1029"/>
      <c r="CD119" s="1029"/>
      <c r="CE119" s="1029"/>
      <c r="CF119" s="1030"/>
      <c r="CG119" s="1031"/>
      <c r="CH119" s="1031"/>
      <c r="CI119" s="1031"/>
      <c r="CJ119" s="1032"/>
      <c r="CK119" s="979"/>
      <c r="CL119" s="980"/>
      <c r="CM119" s="1002" t="s">
        <v>448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437</v>
      </c>
      <c r="DH119" s="1015"/>
      <c r="DI119" s="1015"/>
      <c r="DJ119" s="1015"/>
      <c r="DK119" s="1016"/>
      <c r="DL119" s="1014" t="s">
        <v>438</v>
      </c>
      <c r="DM119" s="1015"/>
      <c r="DN119" s="1015"/>
      <c r="DO119" s="1015"/>
      <c r="DP119" s="1016"/>
      <c r="DQ119" s="1014" t="s">
        <v>438</v>
      </c>
      <c r="DR119" s="1015"/>
      <c r="DS119" s="1015"/>
      <c r="DT119" s="1015"/>
      <c r="DU119" s="1016"/>
      <c r="DV119" s="1017" t="s">
        <v>449</v>
      </c>
      <c r="DW119" s="1018"/>
      <c r="DX119" s="1018"/>
      <c r="DY119" s="1018"/>
      <c r="DZ119" s="1019"/>
    </row>
    <row r="120" spans="1:130" s="226" customFormat="1" ht="26.25" customHeight="1">
      <c r="A120" s="1086"/>
      <c r="B120" s="978"/>
      <c r="C120" s="951" t="s">
        <v>416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419</v>
      </c>
      <c r="AB120" s="988"/>
      <c r="AC120" s="988"/>
      <c r="AD120" s="988"/>
      <c r="AE120" s="989"/>
      <c r="AF120" s="990" t="s">
        <v>127</v>
      </c>
      <c r="AG120" s="988"/>
      <c r="AH120" s="988"/>
      <c r="AI120" s="988"/>
      <c r="AJ120" s="989"/>
      <c r="AK120" s="990" t="s">
        <v>442</v>
      </c>
      <c r="AL120" s="988"/>
      <c r="AM120" s="988"/>
      <c r="AN120" s="988"/>
      <c r="AO120" s="989"/>
      <c r="AP120" s="991" t="s">
        <v>449</v>
      </c>
      <c r="AQ120" s="992"/>
      <c r="AR120" s="992"/>
      <c r="AS120" s="992"/>
      <c r="AT120" s="993"/>
      <c r="AU120" s="1020" t="s">
        <v>450</v>
      </c>
      <c r="AV120" s="1021"/>
      <c r="AW120" s="1021"/>
      <c r="AX120" s="1021"/>
      <c r="AY120" s="1022"/>
      <c r="AZ120" s="958" t="s">
        <v>451</v>
      </c>
      <c r="BA120" s="926"/>
      <c r="BB120" s="926"/>
      <c r="BC120" s="926"/>
      <c r="BD120" s="926"/>
      <c r="BE120" s="926"/>
      <c r="BF120" s="926"/>
      <c r="BG120" s="926"/>
      <c r="BH120" s="926"/>
      <c r="BI120" s="926"/>
      <c r="BJ120" s="926"/>
      <c r="BK120" s="926"/>
      <c r="BL120" s="926"/>
      <c r="BM120" s="926"/>
      <c r="BN120" s="926"/>
      <c r="BO120" s="926"/>
      <c r="BP120" s="927"/>
      <c r="BQ120" s="959">
        <v>7892096</v>
      </c>
      <c r="BR120" s="960"/>
      <c r="BS120" s="960"/>
      <c r="BT120" s="960"/>
      <c r="BU120" s="960"/>
      <c r="BV120" s="960">
        <v>6993568</v>
      </c>
      <c r="BW120" s="960"/>
      <c r="BX120" s="960"/>
      <c r="BY120" s="960"/>
      <c r="BZ120" s="960"/>
      <c r="CA120" s="960">
        <v>6594762</v>
      </c>
      <c r="CB120" s="960"/>
      <c r="CC120" s="960"/>
      <c r="CD120" s="960"/>
      <c r="CE120" s="960"/>
      <c r="CF120" s="973">
        <v>70.400000000000006</v>
      </c>
      <c r="CG120" s="974"/>
      <c r="CH120" s="974"/>
      <c r="CI120" s="974"/>
      <c r="CJ120" s="974"/>
      <c r="CK120" s="1035" t="s">
        <v>452</v>
      </c>
      <c r="CL120" s="1036"/>
      <c r="CM120" s="1036"/>
      <c r="CN120" s="1036"/>
      <c r="CO120" s="1037"/>
      <c r="CP120" s="1043" t="s">
        <v>453</v>
      </c>
      <c r="CQ120" s="1044"/>
      <c r="CR120" s="1044"/>
      <c r="CS120" s="1044"/>
      <c r="CT120" s="1044"/>
      <c r="CU120" s="1044"/>
      <c r="CV120" s="1044"/>
      <c r="CW120" s="1044"/>
      <c r="CX120" s="1044"/>
      <c r="CY120" s="1044"/>
      <c r="CZ120" s="1044"/>
      <c r="DA120" s="1044"/>
      <c r="DB120" s="1044"/>
      <c r="DC120" s="1044"/>
      <c r="DD120" s="1044"/>
      <c r="DE120" s="1044"/>
      <c r="DF120" s="1045"/>
      <c r="DG120" s="959">
        <v>2651615</v>
      </c>
      <c r="DH120" s="960"/>
      <c r="DI120" s="960"/>
      <c r="DJ120" s="960"/>
      <c r="DK120" s="960"/>
      <c r="DL120" s="960">
        <v>2509451</v>
      </c>
      <c r="DM120" s="960"/>
      <c r="DN120" s="960"/>
      <c r="DO120" s="960"/>
      <c r="DP120" s="960"/>
      <c r="DQ120" s="960">
        <v>2373175</v>
      </c>
      <c r="DR120" s="960"/>
      <c r="DS120" s="960"/>
      <c r="DT120" s="960"/>
      <c r="DU120" s="960"/>
      <c r="DV120" s="961">
        <v>25.3</v>
      </c>
      <c r="DW120" s="961"/>
      <c r="DX120" s="961"/>
      <c r="DY120" s="961"/>
      <c r="DZ120" s="962"/>
    </row>
    <row r="121" spans="1:130" s="226" customFormat="1" ht="26.25" customHeight="1">
      <c r="A121" s="1086"/>
      <c r="B121" s="978"/>
      <c r="C121" s="1003" t="s">
        <v>454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438</v>
      </c>
      <c r="AB121" s="988"/>
      <c r="AC121" s="988"/>
      <c r="AD121" s="988"/>
      <c r="AE121" s="989"/>
      <c r="AF121" s="990" t="s">
        <v>412</v>
      </c>
      <c r="AG121" s="988"/>
      <c r="AH121" s="988"/>
      <c r="AI121" s="988"/>
      <c r="AJ121" s="989"/>
      <c r="AK121" s="990" t="s">
        <v>412</v>
      </c>
      <c r="AL121" s="988"/>
      <c r="AM121" s="988"/>
      <c r="AN121" s="988"/>
      <c r="AO121" s="989"/>
      <c r="AP121" s="991" t="s">
        <v>442</v>
      </c>
      <c r="AQ121" s="992"/>
      <c r="AR121" s="992"/>
      <c r="AS121" s="992"/>
      <c r="AT121" s="993"/>
      <c r="AU121" s="1023"/>
      <c r="AV121" s="1024"/>
      <c r="AW121" s="1024"/>
      <c r="AX121" s="1024"/>
      <c r="AY121" s="1025"/>
      <c r="AZ121" s="951" t="s">
        <v>455</v>
      </c>
      <c r="BA121" s="952"/>
      <c r="BB121" s="952"/>
      <c r="BC121" s="952"/>
      <c r="BD121" s="952"/>
      <c r="BE121" s="952"/>
      <c r="BF121" s="952"/>
      <c r="BG121" s="952"/>
      <c r="BH121" s="952"/>
      <c r="BI121" s="952"/>
      <c r="BJ121" s="952"/>
      <c r="BK121" s="952"/>
      <c r="BL121" s="952"/>
      <c r="BM121" s="952"/>
      <c r="BN121" s="952"/>
      <c r="BO121" s="952"/>
      <c r="BP121" s="953"/>
      <c r="BQ121" s="954">
        <v>2011657</v>
      </c>
      <c r="BR121" s="955"/>
      <c r="BS121" s="955"/>
      <c r="BT121" s="955"/>
      <c r="BU121" s="955"/>
      <c r="BV121" s="955">
        <v>1773389</v>
      </c>
      <c r="BW121" s="955"/>
      <c r="BX121" s="955"/>
      <c r="BY121" s="955"/>
      <c r="BZ121" s="955"/>
      <c r="CA121" s="955">
        <v>1651650</v>
      </c>
      <c r="CB121" s="955"/>
      <c r="CC121" s="955"/>
      <c r="CD121" s="955"/>
      <c r="CE121" s="955"/>
      <c r="CF121" s="949">
        <v>17.600000000000001</v>
      </c>
      <c r="CG121" s="950"/>
      <c r="CH121" s="950"/>
      <c r="CI121" s="950"/>
      <c r="CJ121" s="950"/>
      <c r="CK121" s="1038"/>
      <c r="CL121" s="1039"/>
      <c r="CM121" s="1039"/>
      <c r="CN121" s="1039"/>
      <c r="CO121" s="1040"/>
      <c r="CP121" s="1048" t="s">
        <v>456</v>
      </c>
      <c r="CQ121" s="1049"/>
      <c r="CR121" s="1049"/>
      <c r="CS121" s="1049"/>
      <c r="CT121" s="1049"/>
      <c r="CU121" s="1049"/>
      <c r="CV121" s="1049"/>
      <c r="CW121" s="1049"/>
      <c r="CX121" s="1049"/>
      <c r="CY121" s="1049"/>
      <c r="CZ121" s="1049"/>
      <c r="DA121" s="1049"/>
      <c r="DB121" s="1049"/>
      <c r="DC121" s="1049"/>
      <c r="DD121" s="1049"/>
      <c r="DE121" s="1049"/>
      <c r="DF121" s="1050"/>
      <c r="DG121" s="954" t="s">
        <v>419</v>
      </c>
      <c r="DH121" s="955"/>
      <c r="DI121" s="955"/>
      <c r="DJ121" s="955"/>
      <c r="DK121" s="955"/>
      <c r="DL121" s="955" t="s">
        <v>412</v>
      </c>
      <c r="DM121" s="955"/>
      <c r="DN121" s="955"/>
      <c r="DO121" s="955"/>
      <c r="DP121" s="955"/>
      <c r="DQ121" s="955" t="s">
        <v>438</v>
      </c>
      <c r="DR121" s="955"/>
      <c r="DS121" s="955"/>
      <c r="DT121" s="955"/>
      <c r="DU121" s="955"/>
      <c r="DV121" s="956" t="s">
        <v>436</v>
      </c>
      <c r="DW121" s="956"/>
      <c r="DX121" s="956"/>
      <c r="DY121" s="956"/>
      <c r="DZ121" s="957"/>
    </row>
    <row r="122" spans="1:130" s="226" customFormat="1" ht="26.25" customHeight="1">
      <c r="A122" s="1086"/>
      <c r="B122" s="978"/>
      <c r="C122" s="951" t="s">
        <v>427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445</v>
      </c>
      <c r="AB122" s="988"/>
      <c r="AC122" s="988"/>
      <c r="AD122" s="988"/>
      <c r="AE122" s="989"/>
      <c r="AF122" s="990" t="s">
        <v>412</v>
      </c>
      <c r="AG122" s="988"/>
      <c r="AH122" s="988"/>
      <c r="AI122" s="988"/>
      <c r="AJ122" s="989"/>
      <c r="AK122" s="990" t="s">
        <v>443</v>
      </c>
      <c r="AL122" s="988"/>
      <c r="AM122" s="988"/>
      <c r="AN122" s="988"/>
      <c r="AO122" s="989"/>
      <c r="AP122" s="991" t="s">
        <v>419</v>
      </c>
      <c r="AQ122" s="992"/>
      <c r="AR122" s="992"/>
      <c r="AS122" s="992"/>
      <c r="AT122" s="993"/>
      <c r="AU122" s="1023"/>
      <c r="AV122" s="1024"/>
      <c r="AW122" s="1024"/>
      <c r="AX122" s="1024"/>
      <c r="AY122" s="1025"/>
      <c r="AZ122" s="1002" t="s">
        <v>457</v>
      </c>
      <c r="BA122" s="994"/>
      <c r="BB122" s="994"/>
      <c r="BC122" s="994"/>
      <c r="BD122" s="994"/>
      <c r="BE122" s="994"/>
      <c r="BF122" s="994"/>
      <c r="BG122" s="994"/>
      <c r="BH122" s="994"/>
      <c r="BI122" s="994"/>
      <c r="BJ122" s="994"/>
      <c r="BK122" s="994"/>
      <c r="BL122" s="994"/>
      <c r="BM122" s="994"/>
      <c r="BN122" s="994"/>
      <c r="BO122" s="994"/>
      <c r="BP122" s="995"/>
      <c r="BQ122" s="1028">
        <v>3820850</v>
      </c>
      <c r="BR122" s="1029"/>
      <c r="BS122" s="1029"/>
      <c r="BT122" s="1029"/>
      <c r="BU122" s="1029"/>
      <c r="BV122" s="1029">
        <v>3451168</v>
      </c>
      <c r="BW122" s="1029"/>
      <c r="BX122" s="1029"/>
      <c r="BY122" s="1029"/>
      <c r="BZ122" s="1029"/>
      <c r="CA122" s="1029">
        <v>3110373</v>
      </c>
      <c r="CB122" s="1029"/>
      <c r="CC122" s="1029"/>
      <c r="CD122" s="1029"/>
      <c r="CE122" s="1029"/>
      <c r="CF122" s="1046">
        <v>33.200000000000003</v>
      </c>
      <c r="CG122" s="1047"/>
      <c r="CH122" s="1047"/>
      <c r="CI122" s="1047"/>
      <c r="CJ122" s="1047"/>
      <c r="CK122" s="1038"/>
      <c r="CL122" s="1039"/>
      <c r="CM122" s="1039"/>
      <c r="CN122" s="1039"/>
      <c r="CO122" s="1040"/>
      <c r="CP122" s="1048"/>
      <c r="CQ122" s="1049"/>
      <c r="CR122" s="1049"/>
      <c r="CS122" s="1049"/>
      <c r="CT122" s="1049"/>
      <c r="CU122" s="1049"/>
      <c r="CV122" s="1049"/>
      <c r="CW122" s="1049"/>
      <c r="CX122" s="1049"/>
      <c r="CY122" s="1049"/>
      <c r="CZ122" s="1049"/>
      <c r="DA122" s="1049"/>
      <c r="DB122" s="1049"/>
      <c r="DC122" s="1049"/>
      <c r="DD122" s="1049"/>
      <c r="DE122" s="1049"/>
      <c r="DF122" s="1050"/>
      <c r="DG122" s="954"/>
      <c r="DH122" s="955"/>
      <c r="DI122" s="955"/>
      <c r="DJ122" s="955"/>
      <c r="DK122" s="955"/>
      <c r="DL122" s="955"/>
      <c r="DM122" s="955"/>
      <c r="DN122" s="955"/>
      <c r="DO122" s="955"/>
      <c r="DP122" s="955"/>
      <c r="DQ122" s="955"/>
      <c r="DR122" s="955"/>
      <c r="DS122" s="955"/>
      <c r="DT122" s="955"/>
      <c r="DU122" s="955"/>
      <c r="DV122" s="956"/>
      <c r="DW122" s="956"/>
      <c r="DX122" s="956"/>
      <c r="DY122" s="956"/>
      <c r="DZ122" s="957"/>
    </row>
    <row r="123" spans="1:130" s="226" customFormat="1" ht="26.25" customHeight="1">
      <c r="A123" s="1086"/>
      <c r="B123" s="978"/>
      <c r="C123" s="951" t="s">
        <v>433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1639</v>
      </c>
      <c r="AB123" s="988"/>
      <c r="AC123" s="988"/>
      <c r="AD123" s="988"/>
      <c r="AE123" s="989"/>
      <c r="AF123" s="990">
        <v>1449</v>
      </c>
      <c r="AG123" s="988"/>
      <c r="AH123" s="988"/>
      <c r="AI123" s="988"/>
      <c r="AJ123" s="989"/>
      <c r="AK123" s="990">
        <v>983</v>
      </c>
      <c r="AL123" s="988"/>
      <c r="AM123" s="988"/>
      <c r="AN123" s="988"/>
      <c r="AO123" s="989"/>
      <c r="AP123" s="991">
        <v>0</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458</v>
      </c>
      <c r="BP123" s="1034"/>
      <c r="BQ123" s="1092">
        <v>13724603</v>
      </c>
      <c r="BR123" s="1093"/>
      <c r="BS123" s="1093"/>
      <c r="BT123" s="1093"/>
      <c r="BU123" s="1093"/>
      <c r="BV123" s="1093">
        <v>12218125</v>
      </c>
      <c r="BW123" s="1093"/>
      <c r="BX123" s="1093"/>
      <c r="BY123" s="1093"/>
      <c r="BZ123" s="1093"/>
      <c r="CA123" s="1093">
        <v>11356785</v>
      </c>
      <c r="CB123" s="1093"/>
      <c r="CC123" s="1093"/>
      <c r="CD123" s="1093"/>
      <c r="CE123" s="1093"/>
      <c r="CF123" s="1030"/>
      <c r="CG123" s="1031"/>
      <c r="CH123" s="1031"/>
      <c r="CI123" s="1031"/>
      <c r="CJ123" s="1032"/>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26" customFormat="1" ht="26.25" customHeight="1" thickBot="1">
      <c r="A124" s="1086"/>
      <c r="B124" s="978"/>
      <c r="C124" s="951" t="s">
        <v>439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449</v>
      </c>
      <c r="AB124" s="988"/>
      <c r="AC124" s="988"/>
      <c r="AD124" s="988"/>
      <c r="AE124" s="989"/>
      <c r="AF124" s="990" t="s">
        <v>438</v>
      </c>
      <c r="AG124" s="988"/>
      <c r="AH124" s="988"/>
      <c r="AI124" s="988"/>
      <c r="AJ124" s="989"/>
      <c r="AK124" s="990" t="s">
        <v>449</v>
      </c>
      <c r="AL124" s="988"/>
      <c r="AM124" s="988"/>
      <c r="AN124" s="988"/>
      <c r="AO124" s="989"/>
      <c r="AP124" s="991" t="s">
        <v>443</v>
      </c>
      <c r="AQ124" s="992"/>
      <c r="AR124" s="992"/>
      <c r="AS124" s="992"/>
      <c r="AT124" s="993"/>
      <c r="AU124" s="1088" t="s">
        <v>459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412</v>
      </c>
      <c r="BR124" s="1056"/>
      <c r="BS124" s="1056"/>
      <c r="BT124" s="1056"/>
      <c r="BU124" s="1056"/>
      <c r="BV124" s="1056" t="s">
        <v>449</v>
      </c>
      <c r="BW124" s="1056"/>
      <c r="BX124" s="1056"/>
      <c r="BY124" s="1056"/>
      <c r="BZ124" s="1056"/>
      <c r="CA124" s="1056" t="s">
        <v>449</v>
      </c>
      <c r="CB124" s="1056"/>
      <c r="CC124" s="1056"/>
      <c r="CD124" s="1056"/>
      <c r="CE124" s="1056"/>
      <c r="CF124" s="1057"/>
      <c r="CG124" s="1058"/>
      <c r="CH124" s="1058"/>
      <c r="CI124" s="1058"/>
      <c r="CJ124" s="1059"/>
      <c r="CK124" s="1041"/>
      <c r="CL124" s="1041"/>
      <c r="CM124" s="1041"/>
      <c r="CN124" s="1041"/>
      <c r="CO124" s="1042"/>
      <c r="CP124" s="1048" t="s">
        <v>460</v>
      </c>
      <c r="CQ124" s="1049"/>
      <c r="CR124" s="1049"/>
      <c r="CS124" s="1049"/>
      <c r="CT124" s="1049"/>
      <c r="CU124" s="1049"/>
      <c r="CV124" s="1049"/>
      <c r="CW124" s="1049"/>
      <c r="CX124" s="1049"/>
      <c r="CY124" s="1049"/>
      <c r="CZ124" s="1049"/>
      <c r="DA124" s="1049"/>
      <c r="DB124" s="1049"/>
      <c r="DC124" s="1049"/>
      <c r="DD124" s="1049"/>
      <c r="DE124" s="1049"/>
      <c r="DF124" s="1050"/>
      <c r="DG124" s="1033" t="s">
        <v>449</v>
      </c>
      <c r="DH124" s="1015"/>
      <c r="DI124" s="1015"/>
      <c r="DJ124" s="1015"/>
      <c r="DK124" s="1016"/>
      <c r="DL124" s="1014" t="s">
        <v>437</v>
      </c>
      <c r="DM124" s="1015"/>
      <c r="DN124" s="1015"/>
      <c r="DO124" s="1015"/>
      <c r="DP124" s="1016"/>
      <c r="DQ124" s="1014" t="s">
        <v>127</v>
      </c>
      <c r="DR124" s="1015"/>
      <c r="DS124" s="1015"/>
      <c r="DT124" s="1015"/>
      <c r="DU124" s="1016"/>
      <c r="DV124" s="1017" t="s">
        <v>437</v>
      </c>
      <c r="DW124" s="1018"/>
      <c r="DX124" s="1018"/>
      <c r="DY124" s="1018"/>
      <c r="DZ124" s="1019"/>
    </row>
    <row r="125" spans="1:130" s="226" customFormat="1" ht="26.25" customHeight="1">
      <c r="A125" s="1086"/>
      <c r="B125" s="978"/>
      <c r="C125" s="951" t="s">
        <v>444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449</v>
      </c>
      <c r="AB125" s="988"/>
      <c r="AC125" s="988"/>
      <c r="AD125" s="988"/>
      <c r="AE125" s="989"/>
      <c r="AF125" s="990" t="s">
        <v>437</v>
      </c>
      <c r="AG125" s="988"/>
      <c r="AH125" s="988"/>
      <c r="AI125" s="988"/>
      <c r="AJ125" s="989"/>
      <c r="AK125" s="990" t="s">
        <v>437</v>
      </c>
      <c r="AL125" s="988"/>
      <c r="AM125" s="988"/>
      <c r="AN125" s="988"/>
      <c r="AO125" s="989"/>
      <c r="AP125" s="991" t="s">
        <v>441</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461</v>
      </c>
      <c r="CL125" s="1036"/>
      <c r="CM125" s="1036"/>
      <c r="CN125" s="1036"/>
      <c r="CO125" s="1037"/>
      <c r="CP125" s="958" t="s">
        <v>462</v>
      </c>
      <c r="CQ125" s="926"/>
      <c r="CR125" s="926"/>
      <c r="CS125" s="926"/>
      <c r="CT125" s="926"/>
      <c r="CU125" s="926"/>
      <c r="CV125" s="926"/>
      <c r="CW125" s="926"/>
      <c r="CX125" s="926"/>
      <c r="CY125" s="926"/>
      <c r="CZ125" s="926"/>
      <c r="DA125" s="926"/>
      <c r="DB125" s="926"/>
      <c r="DC125" s="926"/>
      <c r="DD125" s="926"/>
      <c r="DE125" s="926"/>
      <c r="DF125" s="927"/>
      <c r="DG125" s="959" t="s">
        <v>449</v>
      </c>
      <c r="DH125" s="960"/>
      <c r="DI125" s="960"/>
      <c r="DJ125" s="960"/>
      <c r="DK125" s="960"/>
      <c r="DL125" s="960" t="s">
        <v>127</v>
      </c>
      <c r="DM125" s="960"/>
      <c r="DN125" s="960"/>
      <c r="DO125" s="960"/>
      <c r="DP125" s="960"/>
      <c r="DQ125" s="960" t="s">
        <v>449</v>
      </c>
      <c r="DR125" s="960"/>
      <c r="DS125" s="960"/>
      <c r="DT125" s="960"/>
      <c r="DU125" s="960"/>
      <c r="DV125" s="961" t="s">
        <v>437</v>
      </c>
      <c r="DW125" s="961"/>
      <c r="DX125" s="961"/>
      <c r="DY125" s="961"/>
      <c r="DZ125" s="962"/>
    </row>
    <row r="126" spans="1:130" s="226" customFormat="1" ht="26.25" customHeight="1" thickBot="1">
      <c r="A126" s="1086"/>
      <c r="B126" s="978"/>
      <c r="C126" s="951" t="s">
        <v>448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38140</v>
      </c>
      <c r="AB126" s="988"/>
      <c r="AC126" s="988"/>
      <c r="AD126" s="988"/>
      <c r="AE126" s="989"/>
      <c r="AF126" s="990">
        <v>246217</v>
      </c>
      <c r="AG126" s="988"/>
      <c r="AH126" s="988"/>
      <c r="AI126" s="988"/>
      <c r="AJ126" s="989"/>
      <c r="AK126" s="990">
        <v>283389</v>
      </c>
      <c r="AL126" s="988"/>
      <c r="AM126" s="988"/>
      <c r="AN126" s="988"/>
      <c r="AO126" s="989"/>
      <c r="AP126" s="991">
        <v>3</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463</v>
      </c>
      <c r="CQ126" s="952"/>
      <c r="CR126" s="952"/>
      <c r="CS126" s="952"/>
      <c r="CT126" s="952"/>
      <c r="CU126" s="952"/>
      <c r="CV126" s="952"/>
      <c r="CW126" s="952"/>
      <c r="CX126" s="952"/>
      <c r="CY126" s="952"/>
      <c r="CZ126" s="952"/>
      <c r="DA126" s="952"/>
      <c r="DB126" s="952"/>
      <c r="DC126" s="952"/>
      <c r="DD126" s="952"/>
      <c r="DE126" s="952"/>
      <c r="DF126" s="953"/>
      <c r="DG126" s="954" t="s">
        <v>449</v>
      </c>
      <c r="DH126" s="955"/>
      <c r="DI126" s="955"/>
      <c r="DJ126" s="955"/>
      <c r="DK126" s="955"/>
      <c r="DL126" s="955" t="s">
        <v>449</v>
      </c>
      <c r="DM126" s="955"/>
      <c r="DN126" s="955"/>
      <c r="DO126" s="955"/>
      <c r="DP126" s="955"/>
      <c r="DQ126" s="955" t="s">
        <v>127</v>
      </c>
      <c r="DR126" s="955"/>
      <c r="DS126" s="955"/>
      <c r="DT126" s="955"/>
      <c r="DU126" s="955"/>
      <c r="DV126" s="956" t="s">
        <v>449</v>
      </c>
      <c r="DW126" s="956"/>
      <c r="DX126" s="956"/>
      <c r="DY126" s="956"/>
      <c r="DZ126" s="957"/>
    </row>
    <row r="127" spans="1:130" s="226" customFormat="1" ht="26.25" customHeight="1">
      <c r="A127" s="1087"/>
      <c r="B127" s="980"/>
      <c r="C127" s="1002" t="s">
        <v>464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449</v>
      </c>
      <c r="AB127" s="988"/>
      <c r="AC127" s="988"/>
      <c r="AD127" s="988"/>
      <c r="AE127" s="989"/>
      <c r="AF127" s="990" t="s">
        <v>465</v>
      </c>
      <c r="AG127" s="988"/>
      <c r="AH127" s="988"/>
      <c r="AI127" s="988"/>
      <c r="AJ127" s="989"/>
      <c r="AK127" s="990" t="s">
        <v>419</v>
      </c>
      <c r="AL127" s="988"/>
      <c r="AM127" s="988"/>
      <c r="AN127" s="988"/>
      <c r="AO127" s="989"/>
      <c r="AP127" s="991" t="s">
        <v>465</v>
      </c>
      <c r="AQ127" s="992"/>
      <c r="AR127" s="992"/>
      <c r="AS127" s="992"/>
      <c r="AT127" s="993"/>
      <c r="AU127" s="228"/>
      <c r="AV127" s="228"/>
      <c r="AW127" s="228"/>
      <c r="AX127" s="1060" t="s">
        <v>466</v>
      </c>
      <c r="AY127" s="1061"/>
      <c r="AZ127" s="1061"/>
      <c r="BA127" s="1061"/>
      <c r="BB127" s="1061"/>
      <c r="BC127" s="1061"/>
      <c r="BD127" s="1061"/>
      <c r="BE127" s="1062"/>
      <c r="BF127" s="1063" t="s">
        <v>467</v>
      </c>
      <c r="BG127" s="1061"/>
      <c r="BH127" s="1061"/>
      <c r="BI127" s="1061"/>
      <c r="BJ127" s="1061"/>
      <c r="BK127" s="1061"/>
      <c r="BL127" s="1062"/>
      <c r="BM127" s="1063" t="s">
        <v>468</v>
      </c>
      <c r="BN127" s="1061"/>
      <c r="BO127" s="1061"/>
      <c r="BP127" s="1061"/>
      <c r="BQ127" s="1061"/>
      <c r="BR127" s="1061"/>
      <c r="BS127" s="1062"/>
      <c r="BT127" s="1063" t="s">
        <v>469</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470</v>
      </c>
      <c r="CQ127" s="952"/>
      <c r="CR127" s="952"/>
      <c r="CS127" s="952"/>
      <c r="CT127" s="952"/>
      <c r="CU127" s="952"/>
      <c r="CV127" s="952"/>
      <c r="CW127" s="952"/>
      <c r="CX127" s="952"/>
      <c r="CY127" s="952"/>
      <c r="CZ127" s="952"/>
      <c r="DA127" s="952"/>
      <c r="DB127" s="952"/>
      <c r="DC127" s="952"/>
      <c r="DD127" s="952"/>
      <c r="DE127" s="952"/>
      <c r="DF127" s="953"/>
      <c r="DG127" s="954" t="s">
        <v>465</v>
      </c>
      <c r="DH127" s="955"/>
      <c r="DI127" s="955"/>
      <c r="DJ127" s="955"/>
      <c r="DK127" s="955"/>
      <c r="DL127" s="955" t="s">
        <v>465</v>
      </c>
      <c r="DM127" s="955"/>
      <c r="DN127" s="955"/>
      <c r="DO127" s="955"/>
      <c r="DP127" s="955"/>
      <c r="DQ127" s="955" t="s">
        <v>449</v>
      </c>
      <c r="DR127" s="955"/>
      <c r="DS127" s="955"/>
      <c r="DT127" s="955"/>
      <c r="DU127" s="955"/>
      <c r="DV127" s="956" t="s">
        <v>412</v>
      </c>
      <c r="DW127" s="956"/>
      <c r="DX127" s="956"/>
      <c r="DY127" s="956"/>
      <c r="DZ127" s="957"/>
    </row>
    <row r="128" spans="1:130" s="226" customFormat="1" ht="26.25" customHeight="1" thickBot="1">
      <c r="A128" s="1070" t="s">
        <v>471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472</v>
      </c>
      <c r="X128" s="1072"/>
      <c r="Y128" s="1072"/>
      <c r="Z128" s="1073"/>
      <c r="AA128" s="1074">
        <v>227920</v>
      </c>
      <c r="AB128" s="1075"/>
      <c r="AC128" s="1075"/>
      <c r="AD128" s="1075"/>
      <c r="AE128" s="1076"/>
      <c r="AF128" s="1077">
        <v>183655</v>
      </c>
      <c r="AG128" s="1075"/>
      <c r="AH128" s="1075"/>
      <c r="AI128" s="1075"/>
      <c r="AJ128" s="1076"/>
      <c r="AK128" s="1077">
        <v>175553</v>
      </c>
      <c r="AL128" s="1075"/>
      <c r="AM128" s="1075"/>
      <c r="AN128" s="1075"/>
      <c r="AO128" s="1076"/>
      <c r="AP128" s="1078"/>
      <c r="AQ128" s="1079"/>
      <c r="AR128" s="1079"/>
      <c r="AS128" s="1079"/>
      <c r="AT128" s="1080"/>
      <c r="AU128" s="228"/>
      <c r="AV128" s="228"/>
      <c r="AW128" s="228"/>
      <c r="AX128" s="925" t="s">
        <v>473</v>
      </c>
      <c r="AY128" s="926"/>
      <c r="AZ128" s="926"/>
      <c r="BA128" s="926"/>
      <c r="BB128" s="926"/>
      <c r="BC128" s="926"/>
      <c r="BD128" s="926"/>
      <c r="BE128" s="927"/>
      <c r="BF128" s="1081" t="s">
        <v>437</v>
      </c>
      <c r="BG128" s="1082"/>
      <c r="BH128" s="1082"/>
      <c r="BI128" s="1082"/>
      <c r="BJ128" s="1082"/>
      <c r="BK128" s="1082"/>
      <c r="BL128" s="1083"/>
      <c r="BM128" s="1081">
        <v>13.37</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474</v>
      </c>
      <c r="CQ128" s="755"/>
      <c r="CR128" s="755"/>
      <c r="CS128" s="755"/>
      <c r="CT128" s="755"/>
      <c r="CU128" s="755"/>
      <c r="CV128" s="755"/>
      <c r="CW128" s="755"/>
      <c r="CX128" s="755"/>
      <c r="CY128" s="755"/>
      <c r="CZ128" s="755"/>
      <c r="DA128" s="755"/>
      <c r="DB128" s="755"/>
      <c r="DC128" s="755"/>
      <c r="DD128" s="755"/>
      <c r="DE128" s="755"/>
      <c r="DF128" s="1065"/>
      <c r="DG128" s="1066" t="s">
        <v>442</v>
      </c>
      <c r="DH128" s="1067"/>
      <c r="DI128" s="1067"/>
      <c r="DJ128" s="1067"/>
      <c r="DK128" s="1067"/>
      <c r="DL128" s="1067" t="s">
        <v>442</v>
      </c>
      <c r="DM128" s="1067"/>
      <c r="DN128" s="1067"/>
      <c r="DO128" s="1067"/>
      <c r="DP128" s="1067"/>
      <c r="DQ128" s="1067" t="s">
        <v>412</v>
      </c>
      <c r="DR128" s="1067"/>
      <c r="DS128" s="1067"/>
      <c r="DT128" s="1067"/>
      <c r="DU128" s="1067"/>
      <c r="DV128" s="1068" t="s">
        <v>449</v>
      </c>
      <c r="DW128" s="1068"/>
      <c r="DX128" s="1068"/>
      <c r="DY128" s="1068"/>
      <c r="DZ128" s="1069"/>
    </row>
    <row r="129" spans="1:131" s="226" customFormat="1" ht="26.25" customHeight="1">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475</v>
      </c>
      <c r="X129" s="1100"/>
      <c r="Y129" s="1100"/>
      <c r="Z129" s="1101"/>
      <c r="AA129" s="987">
        <v>10925350</v>
      </c>
      <c r="AB129" s="988"/>
      <c r="AC129" s="988"/>
      <c r="AD129" s="988"/>
      <c r="AE129" s="989"/>
      <c r="AF129" s="990">
        <v>10659439</v>
      </c>
      <c r="AG129" s="988"/>
      <c r="AH129" s="988"/>
      <c r="AI129" s="988"/>
      <c r="AJ129" s="989"/>
      <c r="AK129" s="990">
        <v>9793106</v>
      </c>
      <c r="AL129" s="988"/>
      <c r="AM129" s="988"/>
      <c r="AN129" s="988"/>
      <c r="AO129" s="989"/>
      <c r="AP129" s="1102"/>
      <c r="AQ129" s="1103"/>
      <c r="AR129" s="1103"/>
      <c r="AS129" s="1103"/>
      <c r="AT129" s="1104"/>
      <c r="AU129" s="229"/>
      <c r="AV129" s="229"/>
      <c r="AW129" s="229"/>
      <c r="AX129" s="1094" t="s">
        <v>476</v>
      </c>
      <c r="AY129" s="952"/>
      <c r="AZ129" s="952"/>
      <c r="BA129" s="952"/>
      <c r="BB129" s="952"/>
      <c r="BC129" s="952"/>
      <c r="BD129" s="952"/>
      <c r="BE129" s="953"/>
      <c r="BF129" s="1095" t="s">
        <v>443</v>
      </c>
      <c r="BG129" s="1096"/>
      <c r="BH129" s="1096"/>
      <c r="BI129" s="1096"/>
      <c r="BJ129" s="1096"/>
      <c r="BK129" s="1096"/>
      <c r="BL129" s="1097"/>
      <c r="BM129" s="1095">
        <v>18.37</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3" t="s">
        <v>477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478</v>
      </c>
      <c r="X130" s="1100"/>
      <c r="Y130" s="1100"/>
      <c r="Z130" s="1101"/>
      <c r="AA130" s="987">
        <v>477252</v>
      </c>
      <c r="AB130" s="988"/>
      <c r="AC130" s="988"/>
      <c r="AD130" s="988"/>
      <c r="AE130" s="989"/>
      <c r="AF130" s="990">
        <v>448318</v>
      </c>
      <c r="AG130" s="988"/>
      <c r="AH130" s="988"/>
      <c r="AI130" s="988"/>
      <c r="AJ130" s="989"/>
      <c r="AK130" s="990">
        <v>427400</v>
      </c>
      <c r="AL130" s="988"/>
      <c r="AM130" s="988"/>
      <c r="AN130" s="988"/>
      <c r="AO130" s="989"/>
      <c r="AP130" s="1102"/>
      <c r="AQ130" s="1103"/>
      <c r="AR130" s="1103"/>
      <c r="AS130" s="1103"/>
      <c r="AT130" s="1104"/>
      <c r="AU130" s="229"/>
      <c r="AV130" s="229"/>
      <c r="AW130" s="229"/>
      <c r="AX130" s="1094" t="s">
        <v>479</v>
      </c>
      <c r="AY130" s="952"/>
      <c r="AZ130" s="952"/>
      <c r="BA130" s="952"/>
      <c r="BB130" s="952"/>
      <c r="BC130" s="952"/>
      <c r="BD130" s="952"/>
      <c r="BE130" s="953"/>
      <c r="BF130" s="1130">
        <v>3.1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480</v>
      </c>
      <c r="X131" s="1137"/>
      <c r="Y131" s="1137"/>
      <c r="Z131" s="1138"/>
      <c r="AA131" s="1033">
        <v>10448098</v>
      </c>
      <c r="AB131" s="1015"/>
      <c r="AC131" s="1015"/>
      <c r="AD131" s="1015"/>
      <c r="AE131" s="1016"/>
      <c r="AF131" s="1014">
        <v>10211121</v>
      </c>
      <c r="AG131" s="1015"/>
      <c r="AH131" s="1015"/>
      <c r="AI131" s="1015"/>
      <c r="AJ131" s="1016"/>
      <c r="AK131" s="1014">
        <v>9365706</v>
      </c>
      <c r="AL131" s="1015"/>
      <c r="AM131" s="1015"/>
      <c r="AN131" s="1015"/>
      <c r="AO131" s="1016"/>
      <c r="AP131" s="1139"/>
      <c r="AQ131" s="1140"/>
      <c r="AR131" s="1140"/>
      <c r="AS131" s="1140"/>
      <c r="AT131" s="1141"/>
      <c r="AU131" s="229"/>
      <c r="AV131" s="229"/>
      <c r="AW131" s="229"/>
      <c r="AX131" s="1112" t="s">
        <v>481</v>
      </c>
      <c r="AY131" s="755"/>
      <c r="AZ131" s="755"/>
      <c r="BA131" s="755"/>
      <c r="BB131" s="755"/>
      <c r="BC131" s="755"/>
      <c r="BD131" s="755"/>
      <c r="BE131" s="1065"/>
      <c r="BF131" s="1113" t="s">
        <v>441</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9" t="s">
        <v>482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483</v>
      </c>
      <c r="W132" s="1123"/>
      <c r="X132" s="1123"/>
      <c r="Y132" s="1123"/>
      <c r="Z132" s="1124"/>
      <c r="AA132" s="1125">
        <v>2.0246938729999999</v>
      </c>
      <c r="AB132" s="1126"/>
      <c r="AC132" s="1126"/>
      <c r="AD132" s="1126"/>
      <c r="AE132" s="1127"/>
      <c r="AF132" s="1128">
        <v>3.8840201780000001</v>
      </c>
      <c r="AG132" s="1126"/>
      <c r="AH132" s="1126"/>
      <c r="AI132" s="1126"/>
      <c r="AJ132" s="1127"/>
      <c r="AK132" s="1128">
        <v>3.429202241</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484</v>
      </c>
      <c r="W133" s="1106"/>
      <c r="X133" s="1106"/>
      <c r="Y133" s="1106"/>
      <c r="Z133" s="1107"/>
      <c r="AA133" s="1108">
        <v>1.8</v>
      </c>
      <c r="AB133" s="1109"/>
      <c r="AC133" s="1109"/>
      <c r="AD133" s="1109"/>
      <c r="AE133" s="1110"/>
      <c r="AF133" s="1108">
        <v>2.6</v>
      </c>
      <c r="AG133" s="1109"/>
      <c r="AH133" s="1109"/>
      <c r="AI133" s="1109"/>
      <c r="AJ133" s="1110"/>
      <c r="AK133" s="1108">
        <v>3.1</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bjgh1TJ+tT0f50k6QyyMhTlZwW6AVkaP/5mh2IzMKugK+czLs9T6+b2+YqGLAS9eMpZJ+nWMQg9nu2o3htBXA==" saltValue="MD+fHDPVjORz9U4Ba4md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1093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485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57031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yfy8gzf1HXiGaGgACMtnGCzEyo8XT/KdP71qHKM0G9kqAT+uLTUXUWSg1R7RFjTME9pqIVkMhb+Ym2C1oUmbw==" saltValue="v2AmK1LBs+RnAv3z6UnL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5" sqref="A5"/>
    </sheetView>
  </sheetViews>
  <sheetFormatPr defaultColWidth="0" defaultRowHeight="13.5" customHeight="1" zeroHeight="1"/>
  <cols>
    <col min="1" max="36" width="2.42578125" style="257" customWidth="1"/>
    <col min="37" max="44" width="17" style="257" customWidth="1"/>
    <col min="45" max="45" width="6.140625" style="264" customWidth="1"/>
    <col min="46" max="46" width="3" style="262" customWidth="1"/>
    <col min="47" max="47" width="19.140625" style="257" hidden="1" customWidth="1"/>
    <col min="48" max="52" width="12.5703125" style="257" hidden="1" customWidth="1"/>
    <col min="53" max="16384" width="8.5703125" style="257" hidden="1"/>
  </cols>
  <sheetData>
    <row r="1" spans="1:46">
      <c r="AS1" s="258"/>
      <c r="AT1" s="258"/>
    </row>
    <row r="2" spans="1:46">
      <c r="AS2" s="258"/>
      <c r="AT2" s="258"/>
    </row>
    <row r="3" spans="1:46">
      <c r="AS3" s="258"/>
      <c r="AT3" s="258"/>
    </row>
    <row r="4" spans="1:46">
      <c r="AS4" s="258"/>
      <c r="AT4" s="258"/>
    </row>
    <row r="5" spans="1:46" ht="17.25">
      <c r="A5" s="259" t="s">
        <v>486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488</v>
      </c>
      <c r="AP7" s="268"/>
      <c r="AQ7" s="269" t="s">
        <v>489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490</v>
      </c>
      <c r="AQ8" s="275" t="s">
        <v>491</v>
      </c>
      <c r="AR8" s="276" t="s">
        <v>492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493</v>
      </c>
      <c r="AL9" s="1146"/>
      <c r="AM9" s="1146"/>
      <c r="AN9" s="1147"/>
      <c r="AO9" s="277">
        <v>2323638</v>
      </c>
      <c r="AP9" s="277">
        <v>53462</v>
      </c>
      <c r="AQ9" s="278">
        <v>65075</v>
      </c>
      <c r="AR9" s="279">
        <v>-17.8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494</v>
      </c>
      <c r="AL10" s="1146"/>
      <c r="AM10" s="1146"/>
      <c r="AN10" s="1147"/>
      <c r="AO10" s="280">
        <v>493270</v>
      </c>
      <c r="AP10" s="280">
        <v>11349</v>
      </c>
      <c r="AQ10" s="281">
        <v>8175</v>
      </c>
      <c r="AR10" s="282">
        <v>38.799999999999997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495</v>
      </c>
      <c r="AL11" s="1146"/>
      <c r="AM11" s="1146"/>
      <c r="AN11" s="1147"/>
      <c r="AO11" s="280" t="s">
        <v>496</v>
      </c>
      <c r="AP11" s="280" t="s">
        <v>496</v>
      </c>
      <c r="AQ11" s="281">
        <v>364</v>
      </c>
      <c r="AR11" s="282" t="s">
        <v>496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497</v>
      </c>
      <c r="AL12" s="1146"/>
      <c r="AM12" s="1146"/>
      <c r="AN12" s="1147"/>
      <c r="AO12" s="280" t="s">
        <v>496</v>
      </c>
      <c r="AP12" s="280" t="s">
        <v>496</v>
      </c>
      <c r="AQ12" s="281">
        <v>18</v>
      </c>
      <c r="AR12" s="282" t="s">
        <v>496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498</v>
      </c>
      <c r="AL13" s="1146"/>
      <c r="AM13" s="1146"/>
      <c r="AN13" s="1147"/>
      <c r="AO13" s="280">
        <v>124403</v>
      </c>
      <c r="AP13" s="280">
        <v>2862</v>
      </c>
      <c r="AQ13" s="281">
        <v>2565</v>
      </c>
      <c r="AR13" s="282">
        <v>11.6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499</v>
      </c>
      <c r="AL14" s="1146"/>
      <c r="AM14" s="1146"/>
      <c r="AN14" s="1147"/>
      <c r="AO14" s="280">
        <v>79240</v>
      </c>
      <c r="AP14" s="280">
        <v>1823</v>
      </c>
      <c r="AQ14" s="281">
        <v>1231</v>
      </c>
      <c r="AR14" s="282">
        <v>48.1</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500</v>
      </c>
      <c r="AL15" s="1149"/>
      <c r="AM15" s="1149"/>
      <c r="AN15" s="1150"/>
      <c r="AO15" s="280">
        <v>-132983</v>
      </c>
      <c r="AP15" s="280">
        <v>-3060</v>
      </c>
      <c r="AQ15" s="281">
        <v>-4456</v>
      </c>
      <c r="AR15" s="282">
        <v>-31.3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2887568</v>
      </c>
      <c r="AP16" s="280">
        <v>66437</v>
      </c>
      <c r="AQ16" s="281">
        <v>72972</v>
      </c>
      <c r="AR16" s="282">
        <v>-9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502</v>
      </c>
      <c r="AP20" s="289" t="s">
        <v>503</v>
      </c>
      <c r="AQ20" s="290" t="s">
        <v>504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505</v>
      </c>
      <c r="AL21" s="1152"/>
      <c r="AM21" s="1152"/>
      <c r="AN21" s="1153"/>
      <c r="AO21" s="293">
        <v>5.15</v>
      </c>
      <c r="AP21" s="294">
        <v>6.56</v>
      </c>
      <c r="AQ21" s="295">
        <v>-1.41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506</v>
      </c>
      <c r="AL22" s="1152"/>
      <c r="AM22" s="1152"/>
      <c r="AN22" s="1153"/>
      <c r="AO22" s="298">
        <v>97</v>
      </c>
      <c r="AP22" s="299">
        <v>97.1</v>
      </c>
      <c r="AQ22" s="300">
        <v>-0.1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2" t="s">
        <v>507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c r="A27" s="305"/>
      <c r="AO27" s="258"/>
      <c r="AP27" s="258"/>
      <c r="AQ27" s="258"/>
      <c r="AR27" s="258"/>
      <c r="AS27" s="258"/>
      <c r="AT27" s="258"/>
    </row>
    <row r="28" spans="1:46" ht="17.25">
      <c r="A28" s="259" t="s">
        <v>508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488</v>
      </c>
      <c r="AP30" s="268"/>
      <c r="AQ30" s="269" t="s">
        <v>489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490</v>
      </c>
      <c r="AQ31" s="275" t="s">
        <v>491</v>
      </c>
      <c r="AR31" s="276" t="s">
        <v>492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510</v>
      </c>
      <c r="AL32" s="1160"/>
      <c r="AM32" s="1160"/>
      <c r="AN32" s="1161"/>
      <c r="AO32" s="308">
        <v>355791</v>
      </c>
      <c r="AP32" s="308">
        <v>8186</v>
      </c>
      <c r="AQ32" s="309">
        <v>32092</v>
      </c>
      <c r="AR32" s="310">
        <v>-74.5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511</v>
      </c>
      <c r="AL33" s="1160"/>
      <c r="AM33" s="1160"/>
      <c r="AN33" s="1161"/>
      <c r="AO33" s="308" t="s">
        <v>496</v>
      </c>
      <c r="AP33" s="308" t="s">
        <v>496</v>
      </c>
      <c r="AQ33" s="309" t="s">
        <v>496</v>
      </c>
      <c r="AR33" s="310" t="s">
        <v>496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512</v>
      </c>
      <c r="AL34" s="1160"/>
      <c r="AM34" s="1160"/>
      <c r="AN34" s="1161"/>
      <c r="AO34" s="308" t="s">
        <v>496</v>
      </c>
      <c r="AP34" s="308" t="s">
        <v>496</v>
      </c>
      <c r="AQ34" s="309" t="s">
        <v>496</v>
      </c>
      <c r="AR34" s="310" t="s">
        <v>496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513</v>
      </c>
      <c r="AL35" s="1160"/>
      <c r="AM35" s="1160"/>
      <c r="AN35" s="1161"/>
      <c r="AO35" s="308">
        <v>273812</v>
      </c>
      <c r="AP35" s="308">
        <v>6300</v>
      </c>
      <c r="AQ35" s="309">
        <v>8882</v>
      </c>
      <c r="AR35" s="310">
        <v>-29.1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514</v>
      </c>
      <c r="AL36" s="1160"/>
      <c r="AM36" s="1160"/>
      <c r="AN36" s="1161"/>
      <c r="AO36" s="308">
        <v>10147</v>
      </c>
      <c r="AP36" s="308">
        <v>233</v>
      </c>
      <c r="AQ36" s="309">
        <v>1893</v>
      </c>
      <c r="AR36" s="310">
        <v>-87.7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515</v>
      </c>
      <c r="AL37" s="1160"/>
      <c r="AM37" s="1160"/>
      <c r="AN37" s="1161"/>
      <c r="AO37" s="308">
        <v>284372</v>
      </c>
      <c r="AP37" s="308">
        <v>6543</v>
      </c>
      <c r="AQ37" s="309">
        <v>971</v>
      </c>
      <c r="AR37" s="310">
        <v>573.79999999999995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516</v>
      </c>
      <c r="AL38" s="1163"/>
      <c r="AM38" s="1163"/>
      <c r="AN38" s="1164"/>
      <c r="AO38" s="311" t="s">
        <v>496</v>
      </c>
      <c r="AP38" s="311" t="s">
        <v>496</v>
      </c>
      <c r="AQ38" s="312">
        <v>0</v>
      </c>
      <c r="AR38" s="300" t="s">
        <v>496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517</v>
      </c>
      <c r="AL39" s="1163"/>
      <c r="AM39" s="1163"/>
      <c r="AN39" s="1164"/>
      <c r="AO39" s="308">
        <v>-175553</v>
      </c>
      <c r="AP39" s="308">
        <v>-4039</v>
      </c>
      <c r="AQ39" s="309">
        <v>-3104</v>
      </c>
      <c r="AR39" s="310">
        <v>30.1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518</v>
      </c>
      <c r="AL40" s="1160"/>
      <c r="AM40" s="1160"/>
      <c r="AN40" s="1161"/>
      <c r="AO40" s="308">
        <v>-427400</v>
      </c>
      <c r="AP40" s="308">
        <v>-9834</v>
      </c>
      <c r="AQ40" s="309">
        <v>-27365</v>
      </c>
      <c r="AR40" s="310">
        <v>-64.099999999999994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284</v>
      </c>
      <c r="AL41" s="1166"/>
      <c r="AM41" s="1166"/>
      <c r="AN41" s="1167"/>
      <c r="AO41" s="308">
        <v>321169</v>
      </c>
      <c r="AP41" s="308">
        <v>7389</v>
      </c>
      <c r="AQ41" s="309">
        <v>13369</v>
      </c>
      <c r="AR41" s="310">
        <v>-44.7</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488</v>
      </c>
      <c r="AN49" s="1156" t="s">
        <v>522</v>
      </c>
      <c r="AO49" s="1157"/>
      <c r="AP49" s="1157"/>
      <c r="AQ49" s="1157"/>
      <c r="AR49" s="1158"/>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523</v>
      </c>
      <c r="AO50" s="325" t="s">
        <v>524</v>
      </c>
      <c r="AP50" s="326" t="s">
        <v>525</v>
      </c>
      <c r="AQ50" s="327" t="s">
        <v>526</v>
      </c>
      <c r="AR50" s="328" t="s">
        <v>527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528</v>
      </c>
      <c r="AL51" s="321"/>
      <c r="AM51" s="329">
        <v>2996555</v>
      </c>
      <c r="AN51" s="330">
        <v>69307</v>
      </c>
      <c r="AO51" s="331">
        <v>5.0999999999999996</v>
      </c>
      <c r="AP51" s="332">
        <v>53655</v>
      </c>
      <c r="AQ51" s="333">
        <v>-6.1</v>
      </c>
      <c r="AR51" s="334">
        <v>11.2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529</v>
      </c>
      <c r="AM52" s="337">
        <v>2604156</v>
      </c>
      <c r="AN52" s="338">
        <v>60231</v>
      </c>
      <c r="AO52" s="339">
        <v>3.3</v>
      </c>
      <c r="AP52" s="340">
        <v>32719</v>
      </c>
      <c r="AQ52" s="341">
        <v>-9.6</v>
      </c>
      <c r="AR52" s="342">
        <v>12.9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530</v>
      </c>
      <c r="AL53" s="321"/>
      <c r="AM53" s="329">
        <v>2543128</v>
      </c>
      <c r="AN53" s="330">
        <v>58385</v>
      </c>
      <c r="AO53" s="331">
        <v>-15.8</v>
      </c>
      <c r="AP53" s="332">
        <v>53869</v>
      </c>
      <c r="AQ53" s="333">
        <v>0.4</v>
      </c>
      <c r="AR53" s="334">
        <v>-16.2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529</v>
      </c>
      <c r="AM54" s="337">
        <v>2233643</v>
      </c>
      <c r="AN54" s="338">
        <v>51280</v>
      </c>
      <c r="AO54" s="339">
        <v>-14.9</v>
      </c>
      <c r="AP54" s="340">
        <v>35046</v>
      </c>
      <c r="AQ54" s="341">
        <v>7.1</v>
      </c>
      <c r="AR54" s="342">
        <v>-22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531</v>
      </c>
      <c r="AL55" s="321"/>
      <c r="AM55" s="329">
        <v>2301730</v>
      </c>
      <c r="AN55" s="330">
        <v>52791</v>
      </c>
      <c r="AO55" s="331">
        <v>-9.6</v>
      </c>
      <c r="AP55" s="332">
        <v>59119</v>
      </c>
      <c r="AQ55" s="333">
        <v>9.6999999999999993</v>
      </c>
      <c r="AR55" s="334">
        <v>-19.3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529</v>
      </c>
      <c r="AM56" s="337">
        <v>1951719</v>
      </c>
      <c r="AN56" s="338">
        <v>44763</v>
      </c>
      <c r="AO56" s="339">
        <v>-12.7</v>
      </c>
      <c r="AP56" s="340">
        <v>29900</v>
      </c>
      <c r="AQ56" s="341">
        <v>-14.7</v>
      </c>
      <c r="AR56" s="342">
        <v>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532</v>
      </c>
      <c r="AL57" s="321"/>
      <c r="AM57" s="329">
        <v>3015467</v>
      </c>
      <c r="AN57" s="330">
        <v>69161</v>
      </c>
      <c r="AO57" s="331">
        <v>31</v>
      </c>
      <c r="AP57" s="332">
        <v>53895</v>
      </c>
      <c r="AQ57" s="333">
        <v>-8.8000000000000007</v>
      </c>
      <c r="AR57" s="334">
        <v>39.799999999999997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529</v>
      </c>
      <c r="AM58" s="337">
        <v>1935097</v>
      </c>
      <c r="AN58" s="338">
        <v>44382</v>
      </c>
      <c r="AO58" s="339">
        <v>-0.9</v>
      </c>
      <c r="AP58" s="340">
        <v>31224</v>
      </c>
      <c r="AQ58" s="341">
        <v>4.4000000000000004</v>
      </c>
      <c r="AR58" s="342">
        <v>-5.3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533</v>
      </c>
      <c r="AL59" s="321"/>
      <c r="AM59" s="329">
        <v>2352095</v>
      </c>
      <c r="AN59" s="330">
        <v>54117</v>
      </c>
      <c r="AO59" s="331">
        <v>-21.8</v>
      </c>
      <c r="AP59" s="332">
        <v>47161</v>
      </c>
      <c r="AQ59" s="333">
        <v>-12.5</v>
      </c>
      <c r="AR59" s="334">
        <v>-9.3000000000000007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529</v>
      </c>
      <c r="AM60" s="337">
        <v>1329678</v>
      </c>
      <c r="AN60" s="338">
        <v>30593</v>
      </c>
      <c r="AO60" s="339">
        <v>-31.1</v>
      </c>
      <c r="AP60" s="340">
        <v>24595</v>
      </c>
      <c r="AQ60" s="341">
        <v>-21.2</v>
      </c>
      <c r="AR60" s="342">
        <v>-9.9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534</v>
      </c>
      <c r="AL61" s="343"/>
      <c r="AM61" s="344">
        <v>2641795</v>
      </c>
      <c r="AN61" s="345">
        <v>60752</v>
      </c>
      <c r="AO61" s="346">
        <v>-2.2000000000000002</v>
      </c>
      <c r="AP61" s="347">
        <v>53540</v>
      </c>
      <c r="AQ61" s="348">
        <v>-3.5</v>
      </c>
      <c r="AR61" s="334">
        <v>1.3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529</v>
      </c>
      <c r="AM62" s="337">
        <v>2010859</v>
      </c>
      <c r="AN62" s="338">
        <v>46250</v>
      </c>
      <c r="AO62" s="339">
        <v>-11.3</v>
      </c>
      <c r="AP62" s="340">
        <v>30697</v>
      </c>
      <c r="AQ62" s="341">
        <v>-6.8</v>
      </c>
      <c r="AR62" s="342">
        <v>-4.5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mfuaGVUrJG+RcAW1cSuP+U/WWlnLoqEHQw7GTrBQdWat8noX2nAIXg25Egl1qHlu3wklPt4CqeuMBEaoi/LgTQ==" saltValue="WCTD7wL0PJW6J9oTf//z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25781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536</v>
      </c>
    </row>
    <row r="120" spans="125:125" ht="13.5" hidden="1" customHeight="1"/>
    <row r="121" spans="125:125" ht="13.5" hidden="1" customHeight="1">
      <c r="DU121" s="255"/>
    </row>
  </sheetData>
  <sheetProtection algorithmName="SHA-512" hashValue="TZN6A2D1HGE3H4x0rMGfZTt89iL2fAYcH53LRNbbQx3j3Q+VwidRwpQ0j4Usa4k21DKF6D9uXbrhRurwDInErg==" saltValue="FY3dOsAx0tDE00T7IS/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425781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537</v>
      </c>
    </row>
  </sheetData>
  <sheetProtection algorithmName="SHA-512" hashValue="CpLFNYWxnurlaDFF0ryc+M0PLBYIeJdysy5GfqTv44LaRSkGT/mfDOXvVvpVlWT2DH/4vNRFgXysOaYtiq5rHA==" saltValue="n2HXuG/8W1MC2MZKIF1G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I49" sqref="I49"/>
    </sheetView>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68" t="s">
        <v>3</v>
      </c>
      <c r="D47" s="1168"/>
      <c r="E47" s="1169"/>
      <c r="F47" s="11">
        <v>44.37</v>
      </c>
      <c r="G47" s="12">
        <v>44.8</v>
      </c>
      <c r="H47" s="12">
        <v>41.34</v>
      </c>
      <c r="I47" s="12">
        <v>37.21</v>
      </c>
      <c r="J47" s="13">
        <v>36.17</v>
      </c>
    </row>
    <row r="48" spans="2:10" ht="57.75" customHeight="1">
      <c r="B48" s="14"/>
      <c r="C48" s="1170" t="s">
        <v>4</v>
      </c>
      <c r="D48" s="1170"/>
      <c r="E48" s="1171"/>
      <c r="F48" s="15">
        <v>5.43</v>
      </c>
      <c r="G48" s="16">
        <v>3.4</v>
      </c>
      <c r="H48" s="16">
        <v>5.0999999999999996</v>
      </c>
      <c r="I48" s="16">
        <v>0.99</v>
      </c>
      <c r="J48" s="17">
        <v>4.92</v>
      </c>
    </row>
    <row r="49" spans="2:10" ht="57.75" customHeight="1" thickBot="1">
      <c r="B49" s="18"/>
      <c r="C49" s="1172" t="s">
        <v>5</v>
      </c>
      <c r="D49" s="1172"/>
      <c r="E49" s="1173"/>
      <c r="F49" s="19" t="s">
        <v>543</v>
      </c>
      <c r="G49" s="20" t="s">
        <v>544</v>
      </c>
      <c r="H49" s="20">
        <v>0.82</v>
      </c>
      <c r="I49" s="20" t="s">
        <v>545</v>
      </c>
      <c r="J49" s="21" t="s">
        <v>546</v>
      </c>
    </row>
    <row r="50" spans="2:10"/>
  </sheetData>
  <sheetProtection algorithmName="SHA-512" hashValue="Y5+HZdB/bgvYg0vgfBJCpnIXi6x+wPF9lKsyGaqCNDDL/tGKtzl259Hg/M02xI44Rt96XvjncX+St4b0s48IUA==" saltValue="m/+ybCK8nBLFbCcxsf3r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F37" sqref="F37:J37"/>
    </sheetView>
  </sheetViews>
  <sheetFormatPr defaultColWidth="0" defaultRowHeight="13.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0" t="s">
        <v>547</v>
      </c>
      <c r="D34" s="1180"/>
      <c r="E34" s="1181"/>
      <c r="F34" s="32">
        <v>12.35</v>
      </c>
      <c r="G34" s="33">
        <v>12.85</v>
      </c>
      <c r="H34" s="33">
        <v>12.91</v>
      </c>
      <c r="I34" s="33">
        <v>13.98</v>
      </c>
      <c r="J34" s="34">
        <v>15.72</v>
      </c>
      <c r="K34" s="22"/>
      <c r="L34" s="22"/>
      <c r="M34" s="22"/>
      <c r="N34" s="22"/>
      <c r="O34" s="22"/>
      <c r="P34" s="22"/>
    </row>
    <row r="35" spans="1:16" ht="39" customHeight="1">
      <c r="A35" s="22"/>
      <c r="B35" s="35"/>
      <c r="C35" s="1174" t="s">
        <v>548</v>
      </c>
      <c r="D35" s="1175"/>
      <c r="E35" s="1176"/>
      <c r="F35" s="36">
        <v>5.43</v>
      </c>
      <c r="G35" s="37">
        <v>3.4</v>
      </c>
      <c r="H35" s="37">
        <v>5.0999999999999996</v>
      </c>
      <c r="I35" s="37">
        <v>0.98</v>
      </c>
      <c r="J35" s="38">
        <v>4.92</v>
      </c>
      <c r="K35" s="22"/>
      <c r="L35" s="22"/>
      <c r="M35" s="22"/>
      <c r="N35" s="22"/>
      <c r="O35" s="22"/>
      <c r="P35" s="22"/>
    </row>
    <row r="36" spans="1:16" ht="39" customHeight="1">
      <c r="A36" s="22"/>
      <c r="B36" s="35"/>
      <c r="C36" s="1174" t="s">
        <v>549</v>
      </c>
      <c r="D36" s="1175"/>
      <c r="E36" s="1176"/>
      <c r="F36" s="36" t="s">
        <v>496</v>
      </c>
      <c r="G36" s="37">
        <v>1.81</v>
      </c>
      <c r="H36" s="37">
        <v>2.5299999999999998</v>
      </c>
      <c r="I36" s="37">
        <v>3.2</v>
      </c>
      <c r="J36" s="38">
        <v>4.1100000000000003</v>
      </c>
      <c r="K36" s="22"/>
      <c r="L36" s="22"/>
      <c r="M36" s="22"/>
      <c r="N36" s="22"/>
      <c r="O36" s="22"/>
      <c r="P36" s="22"/>
    </row>
    <row r="37" spans="1:16" ht="39" customHeight="1">
      <c r="A37" s="22"/>
      <c r="B37" s="35"/>
      <c r="C37" s="1174" t="s">
        <v>550</v>
      </c>
      <c r="D37" s="1175"/>
      <c r="E37" s="1176"/>
      <c r="F37" s="36">
        <v>1.92</v>
      </c>
      <c r="G37" s="37">
        <v>0.87</v>
      </c>
      <c r="H37" s="37">
        <v>0.56000000000000005</v>
      </c>
      <c r="I37" s="37">
        <v>0.49</v>
      </c>
      <c r="J37" s="38">
        <v>0.88</v>
      </c>
      <c r="K37" s="22"/>
      <c r="L37" s="22"/>
      <c r="M37" s="22"/>
      <c r="N37" s="22"/>
      <c r="O37" s="22"/>
      <c r="P37" s="22"/>
    </row>
    <row r="38" spans="1:16" ht="39" customHeight="1">
      <c r="A38" s="22"/>
      <c r="B38" s="35"/>
      <c r="C38" s="1174" t="s">
        <v>551</v>
      </c>
      <c r="D38" s="1175"/>
      <c r="E38" s="1176"/>
      <c r="F38" s="36">
        <v>0.62</v>
      </c>
      <c r="G38" s="37">
        <v>0.67</v>
      </c>
      <c r="H38" s="37">
        <v>0.55000000000000004</v>
      </c>
      <c r="I38" s="37">
        <v>0.34</v>
      </c>
      <c r="J38" s="38">
        <v>0.4</v>
      </c>
      <c r="K38" s="22"/>
      <c r="L38" s="22"/>
      <c r="M38" s="22"/>
      <c r="N38" s="22"/>
      <c r="O38" s="22"/>
      <c r="P38" s="22"/>
    </row>
    <row r="39" spans="1:16" ht="39" customHeight="1">
      <c r="A39" s="22"/>
      <c r="B39" s="35"/>
      <c r="C39" s="1174" t="s">
        <v>552</v>
      </c>
      <c r="D39" s="1175"/>
      <c r="E39" s="1176"/>
      <c r="F39" s="36">
        <v>0.21</v>
      </c>
      <c r="G39" s="37">
        <v>0.06</v>
      </c>
      <c r="H39" s="37">
        <v>0.04</v>
      </c>
      <c r="I39" s="37">
        <v>0.08</v>
      </c>
      <c r="J39" s="38">
        <v>0.06</v>
      </c>
      <c r="K39" s="22"/>
      <c r="L39" s="22"/>
      <c r="M39" s="22"/>
      <c r="N39" s="22"/>
      <c r="O39" s="22"/>
      <c r="P39" s="22"/>
    </row>
    <row r="40" spans="1:16" ht="39" customHeight="1">
      <c r="A40" s="22"/>
      <c r="B40" s="35"/>
      <c r="C40" s="1174" t="s">
        <v>553</v>
      </c>
      <c r="D40" s="1175"/>
      <c r="E40" s="1176"/>
      <c r="F40" s="36">
        <v>0</v>
      </c>
      <c r="G40" s="37">
        <v>0</v>
      </c>
      <c r="H40" s="37">
        <v>0</v>
      </c>
      <c r="I40" s="37">
        <v>0</v>
      </c>
      <c r="J40" s="38">
        <v>0</v>
      </c>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554</v>
      </c>
      <c r="D42" s="1175"/>
      <c r="E42" s="1176"/>
      <c r="F42" s="36" t="s">
        <v>496</v>
      </c>
      <c r="G42" s="37" t="s">
        <v>496</v>
      </c>
      <c r="H42" s="37" t="s">
        <v>496</v>
      </c>
      <c r="I42" s="37" t="s">
        <v>496</v>
      </c>
      <c r="J42" s="38" t="s">
        <v>496</v>
      </c>
      <c r="K42" s="22"/>
      <c r="L42" s="22"/>
      <c r="M42" s="22"/>
      <c r="N42" s="22"/>
      <c r="O42" s="22"/>
      <c r="P42" s="22"/>
    </row>
    <row r="43" spans="1:16" ht="39" customHeight="1" thickBot="1">
      <c r="A43" s="22"/>
      <c r="B43" s="40"/>
      <c r="C43" s="1177" t="s">
        <v>555</v>
      </c>
      <c r="D43" s="1178"/>
      <c r="E43" s="1179"/>
      <c r="F43" s="41">
        <v>1.97</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sAHdK0Q7rUcqtYc7uvSvehr4O+emn3q0pE9THOfxIGERwOTy18VBv7DDUkM0gojG9e9KiCnDEcMQISavjnjsg==" saltValue="f94b2MlW6Uu/Vhr3Nlr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A2" sqref="A2"/>
    </sheetView>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82" t="s">
        <v>11</v>
      </c>
      <c r="C45" s="1183"/>
      <c r="D45" s="58"/>
      <c r="E45" s="1188" t="s">
        <v>12</v>
      </c>
      <c r="F45" s="1188"/>
      <c r="G45" s="1188"/>
      <c r="H45" s="1188"/>
      <c r="I45" s="1188"/>
      <c r="J45" s="1189"/>
      <c r="K45" s="59">
        <v>426</v>
      </c>
      <c r="L45" s="60">
        <v>398</v>
      </c>
      <c r="M45" s="60">
        <v>362</v>
      </c>
      <c r="N45" s="60">
        <v>343</v>
      </c>
      <c r="O45" s="61">
        <v>356</v>
      </c>
      <c r="P45" s="48"/>
      <c r="Q45" s="48"/>
      <c r="R45" s="48"/>
      <c r="S45" s="48"/>
      <c r="T45" s="48"/>
      <c r="U45" s="48"/>
    </row>
    <row r="46" spans="1:21" ht="30.75" customHeight="1">
      <c r="A46" s="48"/>
      <c r="B46" s="1184"/>
      <c r="C46" s="1185"/>
      <c r="D46" s="62"/>
      <c r="E46" s="1190" t="s">
        <v>13</v>
      </c>
      <c r="F46" s="1190"/>
      <c r="G46" s="1190"/>
      <c r="H46" s="1190"/>
      <c r="I46" s="1190"/>
      <c r="J46" s="1191"/>
      <c r="K46" s="63" t="s">
        <v>496</v>
      </c>
      <c r="L46" s="64" t="s">
        <v>496</v>
      </c>
      <c r="M46" s="64" t="s">
        <v>496</v>
      </c>
      <c r="N46" s="64" t="s">
        <v>496</v>
      </c>
      <c r="O46" s="65" t="s">
        <v>496</v>
      </c>
      <c r="P46" s="48"/>
      <c r="Q46" s="48"/>
      <c r="R46" s="48"/>
      <c r="S46" s="48"/>
      <c r="T46" s="48"/>
      <c r="U46" s="48"/>
    </row>
    <row r="47" spans="1:21" ht="30.75" customHeight="1">
      <c r="A47" s="48"/>
      <c r="B47" s="1184"/>
      <c r="C47" s="1185"/>
      <c r="D47" s="62"/>
      <c r="E47" s="1190" t="s">
        <v>14</v>
      </c>
      <c r="F47" s="1190"/>
      <c r="G47" s="1190"/>
      <c r="H47" s="1190"/>
      <c r="I47" s="1190"/>
      <c r="J47" s="1191"/>
      <c r="K47" s="63" t="s">
        <v>496</v>
      </c>
      <c r="L47" s="64" t="s">
        <v>496</v>
      </c>
      <c r="M47" s="64" t="s">
        <v>496</v>
      </c>
      <c r="N47" s="64" t="s">
        <v>496</v>
      </c>
      <c r="O47" s="65" t="s">
        <v>496</v>
      </c>
      <c r="P47" s="48"/>
      <c r="Q47" s="48"/>
      <c r="R47" s="48"/>
      <c r="S47" s="48"/>
      <c r="T47" s="48"/>
      <c r="U47" s="48"/>
    </row>
    <row r="48" spans="1:21" ht="30.75" customHeight="1">
      <c r="A48" s="48"/>
      <c r="B48" s="1184"/>
      <c r="C48" s="1185"/>
      <c r="D48" s="62"/>
      <c r="E48" s="1190" t="s">
        <v>15</v>
      </c>
      <c r="F48" s="1190"/>
      <c r="G48" s="1190"/>
      <c r="H48" s="1190"/>
      <c r="I48" s="1190"/>
      <c r="J48" s="1191"/>
      <c r="K48" s="63">
        <v>220</v>
      </c>
      <c r="L48" s="64">
        <v>320</v>
      </c>
      <c r="M48" s="64">
        <v>320</v>
      </c>
      <c r="N48" s="64">
        <v>312</v>
      </c>
      <c r="O48" s="65">
        <v>274</v>
      </c>
      <c r="P48" s="48"/>
      <c r="Q48" s="48"/>
      <c r="R48" s="48"/>
      <c r="S48" s="48"/>
      <c r="T48" s="48"/>
      <c r="U48" s="48"/>
    </row>
    <row r="49" spans="1:21" ht="30.75" customHeight="1">
      <c r="A49" s="48"/>
      <c r="B49" s="1184"/>
      <c r="C49" s="1185"/>
      <c r="D49" s="62"/>
      <c r="E49" s="1190" t="s">
        <v>16</v>
      </c>
      <c r="F49" s="1190"/>
      <c r="G49" s="1190"/>
      <c r="H49" s="1190"/>
      <c r="I49" s="1190"/>
      <c r="J49" s="1191"/>
      <c r="K49" s="63">
        <v>2</v>
      </c>
      <c r="L49" s="64">
        <v>2</v>
      </c>
      <c r="M49" s="64">
        <v>3</v>
      </c>
      <c r="N49" s="64">
        <v>6</v>
      </c>
      <c r="O49" s="65">
        <v>10</v>
      </c>
      <c r="P49" s="48"/>
      <c r="Q49" s="48"/>
      <c r="R49" s="48"/>
      <c r="S49" s="48"/>
      <c r="T49" s="48"/>
      <c r="U49" s="48"/>
    </row>
    <row r="50" spans="1:21" ht="30.75" customHeight="1">
      <c r="A50" s="48"/>
      <c r="B50" s="1184"/>
      <c r="C50" s="1185"/>
      <c r="D50" s="62"/>
      <c r="E50" s="1190" t="s">
        <v>17</v>
      </c>
      <c r="F50" s="1190"/>
      <c r="G50" s="1190"/>
      <c r="H50" s="1190"/>
      <c r="I50" s="1190"/>
      <c r="J50" s="1191"/>
      <c r="K50" s="63">
        <v>203</v>
      </c>
      <c r="L50" s="64">
        <v>200</v>
      </c>
      <c r="M50" s="64">
        <v>233</v>
      </c>
      <c r="N50" s="64">
        <v>367</v>
      </c>
      <c r="O50" s="65">
        <v>284</v>
      </c>
      <c r="P50" s="48"/>
      <c r="Q50" s="48"/>
      <c r="R50" s="48"/>
      <c r="S50" s="48"/>
      <c r="T50" s="48"/>
      <c r="U50" s="48"/>
    </row>
    <row r="51" spans="1:21" ht="30.75" customHeight="1">
      <c r="A51" s="48"/>
      <c r="B51" s="1186"/>
      <c r="C51" s="1187"/>
      <c r="D51" s="66"/>
      <c r="E51" s="1190" t="s">
        <v>18</v>
      </c>
      <c r="F51" s="1190"/>
      <c r="G51" s="1190"/>
      <c r="H51" s="1190"/>
      <c r="I51" s="1190"/>
      <c r="J51" s="1191"/>
      <c r="K51" s="63" t="s">
        <v>496</v>
      </c>
      <c r="L51" s="64" t="s">
        <v>496</v>
      </c>
      <c r="M51" s="64" t="s">
        <v>496</v>
      </c>
      <c r="N51" s="64" t="s">
        <v>496</v>
      </c>
      <c r="O51" s="65" t="s">
        <v>496</v>
      </c>
      <c r="P51" s="48"/>
      <c r="Q51" s="48"/>
      <c r="R51" s="48"/>
      <c r="S51" s="48"/>
      <c r="T51" s="48"/>
      <c r="U51" s="48"/>
    </row>
    <row r="52" spans="1:21" ht="30.75" customHeight="1">
      <c r="A52" s="48"/>
      <c r="B52" s="1192" t="s">
        <v>19</v>
      </c>
      <c r="C52" s="1193"/>
      <c r="D52" s="66"/>
      <c r="E52" s="1190" t="s">
        <v>20</v>
      </c>
      <c r="F52" s="1190"/>
      <c r="G52" s="1190"/>
      <c r="H52" s="1190"/>
      <c r="I52" s="1190"/>
      <c r="J52" s="1191"/>
      <c r="K52" s="63">
        <v>691</v>
      </c>
      <c r="L52" s="64">
        <v>723</v>
      </c>
      <c r="M52" s="64">
        <v>705</v>
      </c>
      <c r="N52" s="64">
        <v>633</v>
      </c>
      <c r="O52" s="65">
        <v>603</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160</v>
      </c>
      <c r="L53" s="69">
        <v>197</v>
      </c>
      <c r="M53" s="69">
        <v>213</v>
      </c>
      <c r="N53" s="69">
        <v>395</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556</v>
      </c>
      <c r="P55" s="48"/>
      <c r="Q55" s="48"/>
      <c r="R55" s="48"/>
      <c r="S55" s="48"/>
      <c r="T55" s="48"/>
      <c r="U55" s="48"/>
    </row>
    <row r="56" spans="1:21" ht="31.5" customHeight="1" thickBot="1">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c r="B57" s="1198" t="s">
        <v>25</v>
      </c>
      <c r="C57" s="1199"/>
      <c r="D57" s="1202" t="s">
        <v>26</v>
      </c>
      <c r="E57" s="1203"/>
      <c r="F57" s="1203"/>
      <c r="G57" s="1203"/>
      <c r="H57" s="1203"/>
      <c r="I57" s="1203"/>
      <c r="J57" s="1204"/>
      <c r="K57" s="83"/>
      <c r="L57" s="84"/>
      <c r="M57" s="84"/>
      <c r="N57" s="84"/>
      <c r="O57" s="85"/>
    </row>
    <row r="58" spans="1:21" ht="31.5" customHeight="1" thickBot="1">
      <c r="B58" s="1200"/>
      <c r="C58" s="1201"/>
      <c r="D58" s="1205" t="s">
        <v>27</v>
      </c>
      <c r="E58" s="1206"/>
      <c r="F58" s="1206"/>
      <c r="G58" s="1206"/>
      <c r="H58" s="1206"/>
      <c r="I58" s="1206"/>
      <c r="J58" s="120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M5/hfLZnIbb/MGmnqzZeY9BtLIrVpjsgeiCapv3t2T7NJuMSIcq5ZyKxKMfzCObCouLYsHFb1XmTq7TTgWANQ==" saltValue="+vl8tTZwEfkh3BguypjG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M50" sqref="M50"/>
    </sheetView>
  </sheetViews>
  <sheetFormatPr defaultColWidth="0" defaultRowHeight="13.5" customHeight="1" zeroHeight="1"/>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538</v>
      </c>
      <c r="J40" s="100" t="s">
        <v>539</v>
      </c>
      <c r="K40" s="100" t="s">
        <v>540</v>
      </c>
      <c r="L40" s="100" t="s">
        <v>541</v>
      </c>
      <c r="M40" s="101" t="s">
        <v>542</v>
      </c>
    </row>
    <row r="41" spans="2:13" ht="27.75" customHeight="1">
      <c r="B41" s="1208" t="s">
        <v>30</v>
      </c>
      <c r="C41" s="1209"/>
      <c r="D41" s="102"/>
      <c r="E41" s="1214" t="s">
        <v>31</v>
      </c>
      <c r="F41" s="1214"/>
      <c r="G41" s="1214"/>
      <c r="H41" s="1215"/>
      <c r="I41" s="351">
        <v>3095</v>
      </c>
      <c r="J41" s="352">
        <v>2900</v>
      </c>
      <c r="K41" s="352">
        <v>2718</v>
      </c>
      <c r="L41" s="352">
        <v>2534</v>
      </c>
      <c r="M41" s="353">
        <v>2531</v>
      </c>
    </row>
    <row r="42" spans="2:13" ht="27.75" customHeight="1">
      <c r="B42" s="1210"/>
      <c r="C42" s="1211"/>
      <c r="D42" s="103"/>
      <c r="E42" s="1216" t="s">
        <v>32</v>
      </c>
      <c r="F42" s="1216"/>
      <c r="G42" s="1216"/>
      <c r="H42" s="1217"/>
      <c r="I42" s="354">
        <v>605</v>
      </c>
      <c r="J42" s="355">
        <v>681</v>
      </c>
      <c r="K42" s="355">
        <v>1066</v>
      </c>
      <c r="L42" s="355">
        <v>781</v>
      </c>
      <c r="M42" s="356">
        <v>325</v>
      </c>
    </row>
    <row r="43" spans="2:13" ht="27.75" customHeight="1">
      <c r="B43" s="1210"/>
      <c r="C43" s="1211"/>
      <c r="D43" s="103"/>
      <c r="E43" s="1216" t="s">
        <v>33</v>
      </c>
      <c r="F43" s="1216"/>
      <c r="G43" s="1216"/>
      <c r="H43" s="1217"/>
      <c r="I43" s="354">
        <v>2151</v>
      </c>
      <c r="J43" s="355">
        <v>2294</v>
      </c>
      <c r="K43" s="355">
        <v>2652</v>
      </c>
      <c r="L43" s="355">
        <v>2509</v>
      </c>
      <c r="M43" s="356">
        <v>2373</v>
      </c>
    </row>
    <row r="44" spans="2:13" ht="27.75" customHeight="1">
      <c r="B44" s="1210"/>
      <c r="C44" s="1211"/>
      <c r="D44" s="103"/>
      <c r="E44" s="1216" t="s">
        <v>34</v>
      </c>
      <c r="F44" s="1216"/>
      <c r="G44" s="1216"/>
      <c r="H44" s="1217"/>
      <c r="I44" s="354">
        <v>71</v>
      </c>
      <c r="J44" s="355">
        <v>100</v>
      </c>
      <c r="K44" s="355">
        <v>211</v>
      </c>
      <c r="L44" s="355">
        <v>211</v>
      </c>
      <c r="M44" s="356">
        <v>226</v>
      </c>
    </row>
    <row r="45" spans="2:13" ht="27.75" customHeight="1">
      <c r="B45" s="1210"/>
      <c r="C45" s="1211"/>
      <c r="D45" s="103"/>
      <c r="E45" s="1216" t="s">
        <v>35</v>
      </c>
      <c r="F45" s="1216"/>
      <c r="G45" s="1216"/>
      <c r="H45" s="1217"/>
      <c r="I45" s="354">
        <v>1246</v>
      </c>
      <c r="J45" s="355">
        <v>1097</v>
      </c>
      <c r="K45" s="355">
        <v>965</v>
      </c>
      <c r="L45" s="355">
        <v>981</v>
      </c>
      <c r="M45" s="356">
        <v>933</v>
      </c>
    </row>
    <row r="46" spans="2:13" ht="27.75" customHeight="1">
      <c r="B46" s="1210"/>
      <c r="C46" s="1211"/>
      <c r="D46" s="104"/>
      <c r="E46" s="1216" t="s">
        <v>36</v>
      </c>
      <c r="F46" s="1216"/>
      <c r="G46" s="1216"/>
      <c r="H46" s="1217"/>
      <c r="I46" s="354" t="s">
        <v>496</v>
      </c>
      <c r="J46" s="355" t="s">
        <v>496</v>
      </c>
      <c r="K46" s="355" t="s">
        <v>496</v>
      </c>
      <c r="L46" s="355" t="s">
        <v>496</v>
      </c>
      <c r="M46" s="356" t="s">
        <v>496</v>
      </c>
    </row>
    <row r="47" spans="2:13" ht="27.75" customHeight="1">
      <c r="B47" s="1210"/>
      <c r="C47" s="1211"/>
      <c r="D47" s="105"/>
      <c r="E47" s="1218" t="s">
        <v>37</v>
      </c>
      <c r="F47" s="1219"/>
      <c r="G47" s="1219"/>
      <c r="H47" s="1220"/>
      <c r="I47" s="354" t="s">
        <v>496</v>
      </c>
      <c r="J47" s="355" t="s">
        <v>496</v>
      </c>
      <c r="K47" s="355" t="s">
        <v>496</v>
      </c>
      <c r="L47" s="355" t="s">
        <v>496</v>
      </c>
      <c r="M47" s="356" t="s">
        <v>496</v>
      </c>
    </row>
    <row r="48" spans="2:13" ht="27.75" customHeight="1">
      <c r="B48" s="1210"/>
      <c r="C48" s="1211"/>
      <c r="D48" s="103"/>
      <c r="E48" s="1216" t="s">
        <v>38</v>
      </c>
      <c r="F48" s="1216"/>
      <c r="G48" s="1216"/>
      <c r="H48" s="1217"/>
      <c r="I48" s="354" t="s">
        <v>496</v>
      </c>
      <c r="J48" s="355" t="s">
        <v>496</v>
      </c>
      <c r="K48" s="355" t="s">
        <v>496</v>
      </c>
      <c r="L48" s="355" t="s">
        <v>496</v>
      </c>
      <c r="M48" s="356" t="s">
        <v>496</v>
      </c>
    </row>
    <row r="49" spans="2:13" ht="27.75" customHeight="1">
      <c r="B49" s="1212"/>
      <c r="C49" s="1213"/>
      <c r="D49" s="103"/>
      <c r="E49" s="1216" t="s">
        <v>39</v>
      </c>
      <c r="F49" s="1216"/>
      <c r="G49" s="1216"/>
      <c r="H49" s="1217"/>
      <c r="I49" s="354" t="s">
        <v>496</v>
      </c>
      <c r="J49" s="355" t="s">
        <v>496</v>
      </c>
      <c r="K49" s="355" t="s">
        <v>496</v>
      </c>
      <c r="L49" s="355" t="s">
        <v>496</v>
      </c>
      <c r="M49" s="356" t="s">
        <v>496</v>
      </c>
    </row>
    <row r="50" spans="2:13" ht="27.75" customHeight="1">
      <c r="B50" s="1221" t="s">
        <v>40</v>
      </c>
      <c r="C50" s="1222"/>
      <c r="D50" s="106"/>
      <c r="E50" s="1216" t="s">
        <v>41</v>
      </c>
      <c r="F50" s="1216"/>
      <c r="G50" s="1216"/>
      <c r="H50" s="1217"/>
      <c r="I50" s="354">
        <v>7735</v>
      </c>
      <c r="J50" s="355">
        <v>8100</v>
      </c>
      <c r="K50" s="355">
        <v>7892</v>
      </c>
      <c r="L50" s="355">
        <v>6994</v>
      </c>
      <c r="M50" s="356">
        <v>6595</v>
      </c>
    </row>
    <row r="51" spans="2:13" ht="27.75" customHeight="1">
      <c r="B51" s="1210"/>
      <c r="C51" s="1211"/>
      <c r="D51" s="103"/>
      <c r="E51" s="1216" t="s">
        <v>42</v>
      </c>
      <c r="F51" s="1216"/>
      <c r="G51" s="1216"/>
      <c r="H51" s="1217"/>
      <c r="I51" s="354">
        <v>1667</v>
      </c>
      <c r="J51" s="355">
        <v>1999</v>
      </c>
      <c r="K51" s="355">
        <v>2012</v>
      </c>
      <c r="L51" s="355">
        <v>1773</v>
      </c>
      <c r="M51" s="356">
        <v>1652</v>
      </c>
    </row>
    <row r="52" spans="2:13" ht="27.75" customHeight="1">
      <c r="B52" s="1212"/>
      <c r="C52" s="1213"/>
      <c r="D52" s="103"/>
      <c r="E52" s="1216" t="s">
        <v>43</v>
      </c>
      <c r="F52" s="1216"/>
      <c r="G52" s="1216"/>
      <c r="H52" s="1217"/>
      <c r="I52" s="354">
        <v>4510</v>
      </c>
      <c r="J52" s="355">
        <v>4102</v>
      </c>
      <c r="K52" s="355">
        <v>3821</v>
      </c>
      <c r="L52" s="355">
        <v>3451</v>
      </c>
      <c r="M52" s="356">
        <v>3110</v>
      </c>
    </row>
    <row r="53" spans="2:13" ht="27.75" customHeight="1" thickBot="1">
      <c r="B53" s="1223" t="s">
        <v>44</v>
      </c>
      <c r="C53" s="1224"/>
      <c r="D53" s="107"/>
      <c r="E53" s="1225" t="s">
        <v>45</v>
      </c>
      <c r="F53" s="1225"/>
      <c r="G53" s="1225"/>
      <c r="H53" s="1226"/>
      <c r="I53" s="357">
        <v>-6743</v>
      </c>
      <c r="J53" s="358">
        <v>-7130</v>
      </c>
      <c r="K53" s="358">
        <v>-6113</v>
      </c>
      <c r="L53" s="358">
        <v>-5203</v>
      </c>
      <c r="M53" s="359">
        <v>-4970</v>
      </c>
    </row>
    <row r="54" spans="2:13" ht="27.75" customHeight="1">
      <c r="B54" s="108" t="s">
        <v>46</v>
      </c>
      <c r="C54" s="109"/>
      <c r="D54" s="109"/>
      <c r="E54" s="110"/>
      <c r="F54" s="110"/>
      <c r="G54" s="110"/>
      <c r="H54" s="110"/>
      <c r="I54" s="111"/>
      <c r="J54" s="111"/>
      <c r="K54" s="111"/>
      <c r="L54" s="111"/>
      <c r="M54" s="111"/>
    </row>
    <row r="55" spans="2:13"/>
  </sheetData>
  <sheetProtection algorithmName="SHA-512" hashValue="4A33mpnERoHVyoxDRmsfG6ckFMfve0VqJLGT1RJfNhb3KT3kY1a5VVIiF4oJXarq+FZbBLyV9TLPN56YneNnEA==" saltValue="OVKlPWXyiwHcA4vS0oQJ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540</v>
      </c>
      <c r="G54" s="116" t="s">
        <v>541</v>
      </c>
      <c r="H54" s="117" t="s">
        <v>542</v>
      </c>
    </row>
    <row r="55" spans="2:8" ht="52.5" customHeight="1">
      <c r="B55" s="118"/>
      <c r="C55" s="1235" t="s">
        <v>48</v>
      </c>
      <c r="D55" s="1235"/>
      <c r="E55" s="1236"/>
      <c r="F55" s="119">
        <v>4517</v>
      </c>
      <c r="G55" s="119">
        <v>3966</v>
      </c>
      <c r="H55" s="120">
        <v>3542</v>
      </c>
    </row>
    <row r="56" spans="2:8" ht="52.5" customHeight="1">
      <c r="B56" s="121"/>
      <c r="C56" s="1237" t="s">
        <v>49</v>
      </c>
      <c r="D56" s="1237"/>
      <c r="E56" s="1238"/>
      <c r="F56" s="122">
        <v>52</v>
      </c>
      <c r="G56" s="122">
        <v>52</v>
      </c>
      <c r="H56" s="123">
        <v>52</v>
      </c>
    </row>
    <row r="57" spans="2:8" ht="53.25" customHeight="1">
      <c r="B57" s="121"/>
      <c r="C57" s="1239" t="s">
        <v>50</v>
      </c>
      <c r="D57" s="1239"/>
      <c r="E57" s="1240"/>
      <c r="F57" s="124">
        <v>2735</v>
      </c>
      <c r="G57" s="124">
        <v>2434</v>
      </c>
      <c r="H57" s="125">
        <v>2411</v>
      </c>
    </row>
    <row r="58" spans="2:8" ht="45.75" customHeight="1">
      <c r="B58" s="126"/>
      <c r="C58" s="1227" t="s">
        <v>574</v>
      </c>
      <c r="D58" s="1228"/>
      <c r="E58" s="1229"/>
      <c r="F58" s="127">
        <v>1933</v>
      </c>
      <c r="G58" s="127">
        <v>1987</v>
      </c>
      <c r="H58" s="128">
        <v>2044</v>
      </c>
    </row>
    <row r="59" spans="2:8" ht="45.75" customHeight="1">
      <c r="B59" s="126"/>
      <c r="C59" s="1227" t="s">
        <v>575</v>
      </c>
      <c r="D59" s="1228"/>
      <c r="E59" s="1229"/>
      <c r="F59" s="127">
        <v>127</v>
      </c>
      <c r="G59" s="127">
        <v>127</v>
      </c>
      <c r="H59" s="128">
        <v>127</v>
      </c>
    </row>
    <row r="60" spans="2:8" ht="45.75" customHeight="1">
      <c r="B60" s="126"/>
      <c r="C60" s="1227" t="s">
        <v>576</v>
      </c>
      <c r="D60" s="1228"/>
      <c r="E60" s="1229"/>
      <c r="F60" s="127">
        <v>109</v>
      </c>
      <c r="G60" s="127">
        <v>104</v>
      </c>
      <c r="H60" s="128">
        <v>103</v>
      </c>
    </row>
    <row r="61" spans="2:8" ht="45.75" customHeight="1">
      <c r="B61" s="126"/>
      <c r="C61" s="1227" t="s">
        <v>577</v>
      </c>
      <c r="D61" s="1228"/>
      <c r="E61" s="1229"/>
      <c r="F61" s="127">
        <v>75</v>
      </c>
      <c r="G61" s="127">
        <v>80</v>
      </c>
      <c r="H61" s="128">
        <v>85</v>
      </c>
    </row>
    <row r="62" spans="2:8" ht="45.75" customHeight="1" thickBot="1">
      <c r="B62" s="129"/>
      <c r="C62" s="1230" t="s">
        <v>578</v>
      </c>
      <c r="D62" s="1231"/>
      <c r="E62" s="1232"/>
      <c r="F62" s="130">
        <v>34</v>
      </c>
      <c r="G62" s="130">
        <v>32</v>
      </c>
      <c r="H62" s="131">
        <v>30</v>
      </c>
    </row>
    <row r="63" spans="2:8" ht="52.5" customHeight="1" thickBot="1">
      <c r="B63" s="132"/>
      <c r="C63" s="1233" t="s">
        <v>51</v>
      </c>
      <c r="D63" s="1233"/>
      <c r="E63" s="1234"/>
      <c r="F63" s="133">
        <v>7303</v>
      </c>
      <c r="G63" s="133">
        <v>6452</v>
      </c>
      <c r="H63" s="134">
        <v>6005</v>
      </c>
    </row>
    <row r="64" spans="2:8"/>
  </sheetData>
  <sheetProtection algorithmName="SHA-512" hashValue="g51SloKzE7XRD+ECyY7lT4Cop/OdhZXIdA6GTKWeLDsVLfLISoj+EDhIGhLjbFA9LaaQJbzcIfKDbSdyi1Mlkg==" saltValue="5ZQHCUxoy4kAWFf3ktbA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41" customWidth="1"/>
    <col min="2" max="8" width="13.42578125" style="141" customWidth="1"/>
    <col min="9" max="16384" width="11.140625" style="141"/>
  </cols>
  <sheetData>
    <row r="1" spans="1:8">
      <c r="A1" s="135"/>
      <c r="B1" s="136"/>
      <c r="C1" s="137"/>
      <c r="D1" s="138"/>
      <c r="E1" s="139"/>
      <c r="F1" s="139"/>
      <c r="G1" s="139"/>
      <c r="H1" s="140"/>
    </row>
    <row r="2" spans="1:8">
      <c r="A2" s="142"/>
      <c r="B2" s="143"/>
      <c r="C2" s="144"/>
      <c r="D2" s="145" t="s">
        <v>52</v>
      </c>
      <c r="E2" s="146"/>
      <c r="F2" s="147" t="s">
        <v>535</v>
      </c>
      <c r="G2" s="148"/>
      <c r="H2" s="149"/>
    </row>
    <row r="3" spans="1:8">
      <c r="A3" s="145" t="s">
        <v>528</v>
      </c>
      <c r="B3" s="150"/>
      <c r="C3" s="151"/>
      <c r="D3" s="152">
        <v>69307</v>
      </c>
      <c r="E3" s="153"/>
      <c r="F3" s="154">
        <v>53655</v>
      </c>
      <c r="G3" s="155"/>
      <c r="H3" s="156"/>
    </row>
    <row r="4" spans="1:8">
      <c r="A4" s="157"/>
      <c r="B4" s="158"/>
      <c r="C4" s="159"/>
      <c r="D4" s="160">
        <v>60231</v>
      </c>
      <c r="E4" s="161"/>
      <c r="F4" s="162">
        <v>32719</v>
      </c>
      <c r="G4" s="163"/>
      <c r="H4" s="164"/>
    </row>
    <row r="5" spans="1:8">
      <c r="A5" s="145" t="s">
        <v>530</v>
      </c>
      <c r="B5" s="150"/>
      <c r="C5" s="151"/>
      <c r="D5" s="152">
        <v>58385</v>
      </c>
      <c r="E5" s="153"/>
      <c r="F5" s="154">
        <v>53869</v>
      </c>
      <c r="G5" s="155"/>
      <c r="H5" s="156"/>
    </row>
    <row r="6" spans="1:8">
      <c r="A6" s="157"/>
      <c r="B6" s="158"/>
      <c r="C6" s="159"/>
      <c r="D6" s="160">
        <v>51280</v>
      </c>
      <c r="E6" s="161"/>
      <c r="F6" s="162">
        <v>35046</v>
      </c>
      <c r="G6" s="163"/>
      <c r="H6" s="164"/>
    </row>
    <row r="7" spans="1:8">
      <c r="A7" s="145" t="s">
        <v>531</v>
      </c>
      <c r="B7" s="150"/>
      <c r="C7" s="151"/>
      <c r="D7" s="152">
        <v>52791</v>
      </c>
      <c r="E7" s="153"/>
      <c r="F7" s="154">
        <v>59119</v>
      </c>
      <c r="G7" s="155"/>
      <c r="H7" s="156"/>
    </row>
    <row r="8" spans="1:8">
      <c r="A8" s="157"/>
      <c r="B8" s="158"/>
      <c r="C8" s="159"/>
      <c r="D8" s="160">
        <v>44763</v>
      </c>
      <c r="E8" s="161"/>
      <c r="F8" s="162">
        <v>29900</v>
      </c>
      <c r="G8" s="163"/>
      <c r="H8" s="164"/>
    </row>
    <row r="9" spans="1:8">
      <c r="A9" s="145" t="s">
        <v>532</v>
      </c>
      <c r="B9" s="150"/>
      <c r="C9" s="151"/>
      <c r="D9" s="152">
        <v>69161</v>
      </c>
      <c r="E9" s="153"/>
      <c r="F9" s="154">
        <v>53895</v>
      </c>
      <c r="G9" s="155"/>
      <c r="H9" s="156"/>
    </row>
    <row r="10" spans="1:8">
      <c r="A10" s="157"/>
      <c r="B10" s="158"/>
      <c r="C10" s="159"/>
      <c r="D10" s="160">
        <v>44382</v>
      </c>
      <c r="E10" s="161"/>
      <c r="F10" s="162">
        <v>31224</v>
      </c>
      <c r="G10" s="163"/>
      <c r="H10" s="164"/>
    </row>
    <row r="11" spans="1:8">
      <c r="A11" s="145" t="s">
        <v>533</v>
      </c>
      <c r="B11" s="150"/>
      <c r="C11" s="151"/>
      <c r="D11" s="152">
        <v>54117</v>
      </c>
      <c r="E11" s="153"/>
      <c r="F11" s="154">
        <v>47161</v>
      </c>
      <c r="G11" s="155"/>
      <c r="H11" s="156"/>
    </row>
    <row r="12" spans="1:8">
      <c r="A12" s="157"/>
      <c r="B12" s="158"/>
      <c r="C12" s="165"/>
      <c r="D12" s="160">
        <v>30593</v>
      </c>
      <c r="E12" s="161"/>
      <c r="F12" s="162">
        <v>24595</v>
      </c>
      <c r="G12" s="163"/>
      <c r="H12" s="164"/>
    </row>
    <row r="13" spans="1:8">
      <c r="A13" s="145"/>
      <c r="B13" s="150"/>
      <c r="C13" s="166"/>
      <c r="D13" s="167">
        <v>60752</v>
      </c>
      <c r="E13" s="168"/>
      <c r="F13" s="169">
        <v>53540</v>
      </c>
      <c r="G13" s="170"/>
      <c r="H13" s="156"/>
    </row>
    <row r="14" spans="1:8">
      <c r="A14" s="157"/>
      <c r="B14" s="158"/>
      <c r="C14" s="159"/>
      <c r="D14" s="160">
        <v>46250</v>
      </c>
      <c r="E14" s="161"/>
      <c r="F14" s="162">
        <v>30697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5.43</v>
      </c>
      <c r="C19" s="171">
        <f>ROUND(VALUE(SUBSTITUTE(実質収支比率等に係る経年分析!G$48,"▲","-")),2)</f>
        <v>3.4</v>
      </c>
      <c r="D19" s="171">
        <f>ROUND(VALUE(SUBSTITUTE(実質収支比率等に係る経年分析!H$48,"▲","-")),2)</f>
        <v>5.0999999999999996</v>
      </c>
      <c r="E19" s="171">
        <f>ROUND(VALUE(SUBSTITUTE(実質収支比率等に係る経年分析!I$48,"▲","-")),2)</f>
        <v>0.99</v>
      </c>
      <c r="F19" s="171">
        <f>ROUND(VALUE(SUBSTITUTE(実質収支比率等に係る経年分析!J$48,"▲","-")),2)</f>
        <v>4.92</v>
      </c>
    </row>
    <row r="20" spans="1:11">
      <c r="A20" s="171" t="s">
        <v>55</v>
      </c>
      <c r="B20" s="171">
        <f>ROUND(VALUE(SUBSTITUTE(実質収支比率等に係る経年分析!F$47,"▲","-")),2)</f>
        <v>44.37</v>
      </c>
      <c r="C20" s="171">
        <f>ROUND(VALUE(SUBSTITUTE(実質収支比率等に係る経年分析!G$47,"▲","-")),2)</f>
        <v>44.8</v>
      </c>
      <c r="D20" s="171">
        <f>ROUND(VALUE(SUBSTITUTE(実質収支比率等に係る経年分析!H$47,"▲","-")),2)</f>
        <v>41.34</v>
      </c>
      <c r="E20" s="171">
        <f>ROUND(VALUE(SUBSTITUTE(実質収支比率等に係る経年分析!I$47,"▲","-")),2)</f>
        <v>37.21</v>
      </c>
      <c r="F20" s="171">
        <f>ROUND(VALUE(SUBSTITUTE(実質収支比率等に係る経年分析!J$47,"▲","-")),2)</f>
        <v>36.17</v>
      </c>
    </row>
    <row r="21" spans="1:11">
      <c r="A21" s="171" t="s">
        <v>56</v>
      </c>
      <c r="B21" s="171">
        <f>IF(ISNUMBER(VALUE(SUBSTITUTE(実質収支比率等に係る経年分析!F$49,"▲","-"))),ROUND(VALUE(SUBSTITUTE(実質収支比率等に係る経年分析!F$49,"▲","-")),2),NA())</f>
        <v>-1.61</v>
      </c>
      <c r="C21" s="171">
        <f>IF(ISNUMBER(VALUE(SUBSTITUTE(実質収支比率等に係る経年分析!G$49,"▲","-"))),ROUND(VALUE(SUBSTITUTE(実質収支比率等に係る経年分析!G$49,"▲","-")),2),NA())</f>
        <v>-1.92</v>
      </c>
      <c r="D21" s="171">
        <f>IF(ISNUMBER(VALUE(SUBSTITUTE(実質収支比率等に係る経年分析!H$49,"▲","-"))),ROUND(VALUE(SUBSTITUTE(実質収支比率等に係る経年分析!H$49,"▲","-")),2),NA())</f>
        <v>0.82</v>
      </c>
      <c r="E21" s="171">
        <f>IF(ISNUMBER(VALUE(SUBSTITUTE(実質収支比率等に係る経年分析!I$49,"▲","-"))),ROUND(VALUE(SUBSTITUTE(実質収支比率等に係る経年分析!I$49,"▲","-")),2),NA())</f>
        <v>-9.41</v>
      </c>
      <c r="F21" s="171">
        <f>IF(ISNUMBER(VALUE(SUBSTITUTE(実質収支比率等に係る経年分析!J$49,"▲","-"))),ROUND(VALUE(SUBSTITUTE(実質収支比率等に係る経年分析!J$49,"▲","-")),2),NA())</f>
        <v>-0.48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1.97</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土地取得事業特別会計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2.5299999999999998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4.1100000000000003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4.92</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15.72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691</v>
      </c>
      <c r="E42" s="173"/>
      <c r="F42" s="173"/>
      <c r="G42" s="173">
        <f>'実質公債費比率（分子）の構造'!L$52</f>
        <v>723</v>
      </c>
      <c r="H42" s="173"/>
      <c r="I42" s="173"/>
      <c r="J42" s="173">
        <f>'実質公債費比率（分子）の構造'!M$52</f>
        <v>705</v>
      </c>
      <c r="K42" s="173"/>
      <c r="L42" s="173"/>
      <c r="M42" s="173">
        <f>'実質公債費比率（分子）の構造'!N$52</f>
        <v>633</v>
      </c>
      <c r="N42" s="173"/>
      <c r="O42" s="173"/>
      <c r="P42" s="173">
        <f>'実質公債費比率（分子）の構造'!O$52</f>
        <v>603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203</v>
      </c>
      <c r="C44" s="173"/>
      <c r="D44" s="173"/>
      <c r="E44" s="173">
        <f>'実質公債費比率（分子）の構造'!L$50</f>
        <v>200</v>
      </c>
      <c r="F44" s="173"/>
      <c r="G44" s="173"/>
      <c r="H44" s="173">
        <f>'実質公債費比率（分子）の構造'!M$50</f>
        <v>233</v>
      </c>
      <c r="I44" s="173"/>
      <c r="J44" s="173"/>
      <c r="K44" s="173">
        <f>'実質公債費比率（分子）の構造'!N$50</f>
        <v>367</v>
      </c>
      <c r="L44" s="173"/>
      <c r="M44" s="173"/>
      <c r="N44" s="173">
        <f>'実質公債費比率（分子）の構造'!O$50</f>
        <v>284</v>
      </c>
      <c r="O44" s="173"/>
      <c r="P44" s="173"/>
    </row>
    <row r="45" spans="1:16">
      <c r="A45" s="173" t="s">
        <v>66</v>
      </c>
      <c r="B45" s="173">
        <f>'実質公債費比率（分子）の構造'!K$49</f>
        <v>2</v>
      </c>
      <c r="C45" s="173"/>
      <c r="D45" s="173"/>
      <c r="E45" s="173">
        <f>'実質公債費比率（分子）の構造'!L$49</f>
        <v>2</v>
      </c>
      <c r="F45" s="173"/>
      <c r="G45" s="173"/>
      <c r="H45" s="173">
        <f>'実質公債費比率（分子）の構造'!M$49</f>
        <v>3</v>
      </c>
      <c r="I45" s="173"/>
      <c r="J45" s="173"/>
      <c r="K45" s="173">
        <f>'実質公債費比率（分子）の構造'!N$49</f>
        <v>6</v>
      </c>
      <c r="L45" s="173"/>
      <c r="M45" s="173"/>
      <c r="N45" s="173">
        <f>'実質公債費比率（分子）の構造'!O$49</f>
        <v>10</v>
      </c>
      <c r="O45" s="173"/>
      <c r="P45" s="173"/>
    </row>
    <row r="46" spans="1:16">
      <c r="A46" s="173" t="s">
        <v>67</v>
      </c>
      <c r="B46" s="173">
        <f>'実質公債費比率（分子）の構造'!K$48</f>
        <v>220</v>
      </c>
      <c r="C46" s="173"/>
      <c r="D46" s="173"/>
      <c r="E46" s="173">
        <f>'実質公債費比率（分子）の構造'!L$48</f>
        <v>320</v>
      </c>
      <c r="F46" s="173"/>
      <c r="G46" s="173"/>
      <c r="H46" s="173">
        <f>'実質公債費比率（分子）の構造'!M$48</f>
        <v>320</v>
      </c>
      <c r="I46" s="173"/>
      <c r="J46" s="173"/>
      <c r="K46" s="173">
        <f>'実質公債費比率（分子）の構造'!N$48</f>
        <v>312</v>
      </c>
      <c r="L46" s="173"/>
      <c r="M46" s="173"/>
      <c r="N46" s="173">
        <f>'実質公債費比率（分子）の構造'!O$48</f>
        <v>274</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426</v>
      </c>
      <c r="C49" s="173"/>
      <c r="D49" s="173"/>
      <c r="E49" s="173">
        <f>'実質公債費比率（分子）の構造'!L$45</f>
        <v>398</v>
      </c>
      <c r="F49" s="173"/>
      <c r="G49" s="173"/>
      <c r="H49" s="173">
        <f>'実質公債費比率（分子）の構造'!M$45</f>
        <v>362</v>
      </c>
      <c r="I49" s="173"/>
      <c r="J49" s="173"/>
      <c r="K49" s="173">
        <f>'実質公債費比率（分子）の構造'!N$45</f>
        <v>343</v>
      </c>
      <c r="L49" s="173"/>
      <c r="M49" s="173"/>
      <c r="N49" s="173">
        <f>'実質公債費比率（分子）の構造'!O$45</f>
        <v>356</v>
      </c>
      <c r="O49" s="173"/>
      <c r="P49" s="173"/>
    </row>
    <row r="50" spans="1:16">
      <c r="A50" s="173" t="s">
        <v>70</v>
      </c>
      <c r="B50" s="173" t="e">
        <f>NA()</f>
        <v>#N/A</v>
      </c>
      <c r="C50" s="173">
        <f>IF(ISNUMBER('実質公債費比率（分子）の構造'!K$53),'実質公債費比率（分子）の構造'!K$53,NA())</f>
        <v>160</v>
      </c>
      <c r="D50" s="173" t="e">
        <f>NA()</f>
        <v>#N/A</v>
      </c>
      <c r="E50" s="173" t="e">
        <f>NA()</f>
        <v>#N/A</v>
      </c>
      <c r="F50" s="173">
        <f>IF(ISNUMBER('実質公債費比率（分子）の構造'!L$53),'実質公債費比率（分子）の構造'!L$53,NA())</f>
        <v>197</v>
      </c>
      <c r="G50" s="173" t="e">
        <f>NA()</f>
        <v>#N/A</v>
      </c>
      <c r="H50" s="173" t="e">
        <f>NA()</f>
        <v>#N/A</v>
      </c>
      <c r="I50" s="173">
        <f>IF(ISNUMBER('実質公債費比率（分子）の構造'!M$53),'実質公債費比率（分子）の構造'!M$53,NA())</f>
        <v>213</v>
      </c>
      <c r="J50" s="173" t="e">
        <f>NA()</f>
        <v>#N/A</v>
      </c>
      <c r="K50" s="173" t="e">
        <f>NA()</f>
        <v>#N/A</v>
      </c>
      <c r="L50" s="173">
        <f>IF(ISNUMBER('実質公債費比率（分子）の構造'!N$53),'実質公債費比率（分子）の構造'!N$53,NA())</f>
        <v>395</v>
      </c>
      <c r="M50" s="173" t="e">
        <f>NA()</f>
        <v>#N/A</v>
      </c>
      <c r="N50" s="173" t="e">
        <f>NA()</f>
        <v>#N/A</v>
      </c>
      <c r="O50" s="173">
        <f>IF(ISNUMBER('実質公債費比率（分子）の構造'!O$53),'実質公債費比率（分子）の構造'!O$53,NA())</f>
        <v>321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4510</v>
      </c>
      <c r="E56" s="172"/>
      <c r="F56" s="172"/>
      <c r="G56" s="172">
        <f>'将来負担比率（分子）の構造'!J$52</f>
        <v>4102</v>
      </c>
      <c r="H56" s="172"/>
      <c r="I56" s="172"/>
      <c r="J56" s="172">
        <f>'将来負担比率（分子）の構造'!K$52</f>
        <v>3821</v>
      </c>
      <c r="K56" s="172"/>
      <c r="L56" s="172"/>
      <c r="M56" s="172">
        <f>'将来負担比率（分子）の構造'!L$52</f>
        <v>3451</v>
      </c>
      <c r="N56" s="172"/>
      <c r="O56" s="172"/>
      <c r="P56" s="172">
        <f>'将来負担比率（分子）の構造'!M$52</f>
        <v>3110</v>
      </c>
    </row>
    <row r="57" spans="1:16">
      <c r="A57" s="172" t="s">
        <v>42</v>
      </c>
      <c r="B57" s="172"/>
      <c r="C57" s="172"/>
      <c r="D57" s="172">
        <f>'将来負担比率（分子）の構造'!I$51</f>
        <v>1667</v>
      </c>
      <c r="E57" s="172"/>
      <c r="F57" s="172"/>
      <c r="G57" s="172">
        <f>'将来負担比率（分子）の構造'!J$51</f>
        <v>1999</v>
      </c>
      <c r="H57" s="172"/>
      <c r="I57" s="172"/>
      <c r="J57" s="172">
        <f>'将来負担比率（分子）の構造'!K$51</f>
        <v>2012</v>
      </c>
      <c r="K57" s="172"/>
      <c r="L57" s="172"/>
      <c r="M57" s="172">
        <f>'将来負担比率（分子）の構造'!L$51</f>
        <v>1773</v>
      </c>
      <c r="N57" s="172"/>
      <c r="O57" s="172"/>
      <c r="P57" s="172">
        <f>'将来負担比率（分子）の構造'!M$51</f>
        <v>1652</v>
      </c>
    </row>
    <row r="58" spans="1:16">
      <c r="A58" s="172" t="s">
        <v>41</v>
      </c>
      <c r="B58" s="172"/>
      <c r="C58" s="172"/>
      <c r="D58" s="172">
        <f>'将来負担比率（分子）の構造'!I$50</f>
        <v>7735</v>
      </c>
      <c r="E58" s="172"/>
      <c r="F58" s="172"/>
      <c r="G58" s="172">
        <f>'将来負担比率（分子）の構造'!J$50</f>
        <v>8100</v>
      </c>
      <c r="H58" s="172"/>
      <c r="I58" s="172"/>
      <c r="J58" s="172">
        <f>'将来負担比率（分子）の構造'!K$50</f>
        <v>7892</v>
      </c>
      <c r="K58" s="172"/>
      <c r="L58" s="172"/>
      <c r="M58" s="172">
        <f>'将来負担比率（分子）の構造'!L$50</f>
        <v>6994</v>
      </c>
      <c r="N58" s="172"/>
      <c r="O58" s="172"/>
      <c r="P58" s="172">
        <f>'将来負担比率（分子）の構造'!M$50</f>
        <v>6595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1246</v>
      </c>
      <c r="C62" s="172"/>
      <c r="D62" s="172"/>
      <c r="E62" s="172">
        <f>'将来負担比率（分子）の構造'!J$45</f>
        <v>1097</v>
      </c>
      <c r="F62" s="172"/>
      <c r="G62" s="172"/>
      <c r="H62" s="172">
        <f>'将来負担比率（分子）の構造'!K$45</f>
        <v>965</v>
      </c>
      <c r="I62" s="172"/>
      <c r="J62" s="172"/>
      <c r="K62" s="172">
        <f>'将来負担比率（分子）の構造'!L$45</f>
        <v>981</v>
      </c>
      <c r="L62" s="172"/>
      <c r="M62" s="172"/>
      <c r="N62" s="172">
        <f>'将来負担比率（分子）の構造'!M$45</f>
        <v>933</v>
      </c>
      <c r="O62" s="172"/>
      <c r="P62" s="172"/>
    </row>
    <row r="63" spans="1:16">
      <c r="A63" s="172" t="s">
        <v>34</v>
      </c>
      <c r="B63" s="172">
        <f>'将来負担比率（分子）の構造'!I$44</f>
        <v>71</v>
      </c>
      <c r="C63" s="172"/>
      <c r="D63" s="172"/>
      <c r="E63" s="172">
        <f>'将来負担比率（分子）の構造'!J$44</f>
        <v>100</v>
      </c>
      <c r="F63" s="172"/>
      <c r="G63" s="172"/>
      <c r="H63" s="172">
        <f>'将来負担比率（分子）の構造'!K$44</f>
        <v>211</v>
      </c>
      <c r="I63" s="172"/>
      <c r="J63" s="172"/>
      <c r="K63" s="172">
        <f>'将来負担比率（分子）の構造'!L$44</f>
        <v>211</v>
      </c>
      <c r="L63" s="172"/>
      <c r="M63" s="172"/>
      <c r="N63" s="172">
        <f>'将来負担比率（分子）の構造'!M$44</f>
        <v>226</v>
      </c>
      <c r="O63" s="172"/>
      <c r="P63" s="172"/>
    </row>
    <row r="64" spans="1:16">
      <c r="A64" s="172" t="s">
        <v>33</v>
      </c>
      <c r="B64" s="172">
        <f>'将来負担比率（分子）の構造'!I$43</f>
        <v>2151</v>
      </c>
      <c r="C64" s="172"/>
      <c r="D64" s="172"/>
      <c r="E64" s="172">
        <f>'将来負担比率（分子）の構造'!J$43</f>
        <v>2294</v>
      </c>
      <c r="F64" s="172"/>
      <c r="G64" s="172"/>
      <c r="H64" s="172">
        <f>'将来負担比率（分子）の構造'!K$43</f>
        <v>2652</v>
      </c>
      <c r="I64" s="172"/>
      <c r="J64" s="172"/>
      <c r="K64" s="172">
        <f>'将来負担比率（分子）の構造'!L$43</f>
        <v>2509</v>
      </c>
      <c r="L64" s="172"/>
      <c r="M64" s="172"/>
      <c r="N64" s="172">
        <f>'将来負担比率（分子）の構造'!M$43</f>
        <v>2373</v>
      </c>
      <c r="O64" s="172"/>
      <c r="P64" s="172"/>
    </row>
    <row r="65" spans="1:16">
      <c r="A65" s="172" t="s">
        <v>32</v>
      </c>
      <c r="B65" s="172">
        <f>'将来負担比率（分子）の構造'!I$42</f>
        <v>605</v>
      </c>
      <c r="C65" s="172"/>
      <c r="D65" s="172"/>
      <c r="E65" s="172">
        <f>'将来負担比率（分子）の構造'!J$42</f>
        <v>681</v>
      </c>
      <c r="F65" s="172"/>
      <c r="G65" s="172"/>
      <c r="H65" s="172">
        <f>'将来負担比率（分子）の構造'!K$42</f>
        <v>1066</v>
      </c>
      <c r="I65" s="172"/>
      <c r="J65" s="172"/>
      <c r="K65" s="172">
        <f>'将来負担比率（分子）の構造'!L$42</f>
        <v>781</v>
      </c>
      <c r="L65" s="172"/>
      <c r="M65" s="172"/>
      <c r="N65" s="172">
        <f>'将来負担比率（分子）の構造'!M$42</f>
        <v>325</v>
      </c>
      <c r="O65" s="172"/>
      <c r="P65" s="172"/>
    </row>
    <row r="66" spans="1:16">
      <c r="A66" s="172" t="s">
        <v>31</v>
      </c>
      <c r="B66" s="172">
        <f>'将来負担比率（分子）の構造'!I$41</f>
        <v>3095</v>
      </c>
      <c r="C66" s="172"/>
      <c r="D66" s="172"/>
      <c r="E66" s="172">
        <f>'将来負担比率（分子）の構造'!J$41</f>
        <v>2900</v>
      </c>
      <c r="F66" s="172"/>
      <c r="G66" s="172"/>
      <c r="H66" s="172">
        <f>'将来負担比率（分子）の構造'!K$41</f>
        <v>2718</v>
      </c>
      <c r="I66" s="172"/>
      <c r="J66" s="172"/>
      <c r="K66" s="172">
        <f>'将来負担比率（分子）の構造'!L$41</f>
        <v>2534</v>
      </c>
      <c r="L66" s="172"/>
      <c r="M66" s="172"/>
      <c r="N66" s="172">
        <f>'将来負担比率（分子）の構造'!M$41</f>
        <v>2531</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4517</v>
      </c>
      <c r="C72" s="176">
        <f>基金残高に係る経年分析!G55</f>
        <v>3966</v>
      </c>
      <c r="D72" s="176">
        <f>基金残高に係る経年分析!H55</f>
        <v>3542</v>
      </c>
    </row>
    <row r="73" spans="1:16">
      <c r="A73" s="175" t="s">
        <v>77</v>
      </c>
      <c r="B73" s="176">
        <f>基金残高に係る経年分析!F56</f>
        <v>52</v>
      </c>
      <c r="C73" s="176">
        <f>基金残高に係る経年分析!G56</f>
        <v>52</v>
      </c>
      <c r="D73" s="176">
        <f>基金残高に係る経年分析!H56</f>
        <v>52</v>
      </c>
    </row>
    <row r="74" spans="1:16">
      <c r="A74" s="175" t="s">
        <v>78</v>
      </c>
      <c r="B74" s="176">
        <f>基金残高に係る経年分析!F57</f>
        <v>2735</v>
      </c>
      <c r="C74" s="176">
        <f>基金残高に係る経年分析!G57</f>
        <v>2434</v>
      </c>
      <c r="D74" s="176">
        <f>基金残高に係る経年分析!H57</f>
        <v>2411</v>
      </c>
    </row>
  </sheetData>
  <sheetProtection algorithmName="SHA-512" hashValue="9glGNuzjtSVDyp6MM7DhYEjQDJ16ErzUv6NKpLLsurVK27hL4bPMWZwwr23wROPps4t+n1kmKtPELwXsj3hwfw==" saltValue="NBwzm5XxKcH5kgLe3yCQ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7830</cp:lastModifiedBy>
  <cp:lastPrinted>2023-03-15T04:06:52Z</cp:lastPrinted>
  <dcterms:created xsi:type="dcterms:W3CDTF">2023-02-20T05:39:08Z</dcterms:created>
  <dcterms:modified xsi:type="dcterms:W3CDTF">2023-03-22T00:02:44Z</dcterms:modified>
  <cp:category/>
</cp:coreProperties>
</file>