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８表" sheetId="1" r:id="rId1"/>
  </sheets>
  <definedNames>
    <definedName name="_xlnm.Print_Area" localSheetId="0">第８表!$A$1:$H$58</definedName>
    <definedName name="Z_A848D3F2_318C_4733_A8EE_16DA0B4A748A_.wvu.Cols" localSheetId="0" hidden="1">第８表!$I:$K,第８表!$JE:$JG,第８表!$TA:$TC,第８表!$ACW:$ACY,第８表!$AMS:$AMU,第８表!$AWO:$AWQ,第８表!$BGK:$BGM,第８表!$BQG:$BQI,第８表!$CAC:$CAE,第８表!$CJY:$CKA,第８表!$CTU:$CTW,第８表!$DDQ:$DDS,第８表!$DNM:$DNO,第８表!$DXI:$DXK,第８表!$EHE:$EHG,第８表!$ERA:$ERC,第８表!$FAW:$FAY,第８表!$FKS:$FKU,第８表!$FUO:$FUQ,第８表!$GEK:$GEM,第８表!$GOG:$GOI,第８表!$GYC:$GYE,第８表!$HHY:$HIA,第８表!$HRU:$HRW,第８表!$IBQ:$IBS,第８表!$ILM:$ILO,第８表!$IVI:$IVK,第８表!$JFE:$JFG,第８表!$JPA:$JPC,第８表!$JYW:$JYY,第８表!$KIS:$KIU,第８表!$KSO:$KSQ,第８表!$LCK:$LCM,第８表!$LMG:$LMI,第８表!$LWC:$LWE,第８表!$MFY:$MGA,第８表!$MPU:$MPW,第８表!$MZQ:$MZS,第８表!$NJM:$NJO,第８表!$NTI:$NTK,第８表!$ODE:$ODG,第８表!$ONA:$ONC,第８表!$OWW:$OWY,第８表!$PGS:$PGU,第８表!$PQO:$PQQ,第８表!$QAK:$QAM,第８表!$QKG:$QKI,第８表!$QUC:$QUE,第８表!$RDY:$REA,第８表!$RNU:$RNW,第８表!$RXQ:$RXS,第８表!$SHM:$SHO,第８表!$SRI:$SRK,第８表!$TBE:$TBG,第８表!$TLA:$TLC,第８表!$TUW:$TUY,第８表!$UES:$UEU,第８表!$UOO:$UOQ,第８表!$UYK:$UYM,第８表!$VIG:$VII,第８表!$VSC:$VSE,第８表!$WBY:$WCA,第８表!$WLU:$WLW,第８表!$WVQ:$WVS</definedName>
    <definedName name="Z_E95D8FC9_C52C_4CC4_A446_497683FA8AAF_.wvu.Cols" localSheetId="0" hidden="1">第８表!$I:$K,第８表!$JE:$JG,第８表!$TA:$TC,第８表!$ACW:$ACY,第８表!$AMS:$AMU,第８表!$AWO:$AWQ,第８表!$BGK:$BGM,第８表!$BQG:$BQI,第８表!$CAC:$CAE,第８表!$CJY:$CKA,第８表!$CTU:$CTW,第８表!$DDQ:$DDS,第８表!$DNM:$DNO,第８表!$DXI:$DXK,第８表!$EHE:$EHG,第８表!$ERA:$ERC,第８表!$FAW:$FAY,第８表!$FKS:$FKU,第８表!$FUO:$FUQ,第８表!$GEK:$GEM,第８表!$GOG:$GOI,第８表!$GYC:$GYE,第８表!$HHY:$HIA,第８表!$HRU:$HRW,第８表!$IBQ:$IBS,第８表!$ILM:$ILO,第８表!$IVI:$IVK,第８表!$JFE:$JFG,第８表!$JPA:$JPC,第８表!$JYW:$JYY,第８表!$KIS:$KIU,第８表!$KSO:$KSQ,第８表!$LCK:$LCM,第８表!$LMG:$LMI,第８表!$LWC:$LWE,第８表!$MFY:$MGA,第８表!$MPU:$MPW,第８表!$MZQ:$MZS,第８表!$NJM:$NJO,第８表!$NTI:$NTK,第８表!$ODE:$ODG,第８表!$ONA:$ONC,第８表!$OWW:$OWY,第８表!$PGS:$PGU,第８表!$PQO:$PQQ,第８表!$QAK:$QAM,第８表!$QKG:$QKI,第８表!$QUC:$QUE,第８表!$RDY:$REA,第８表!$RNU:$RNW,第８表!$RXQ:$RXS,第８表!$SHM:$SHO,第８表!$SRI:$SRK,第８表!$TBE:$TBG,第８表!$TLA:$TLC,第８表!$TUW:$TUY,第８表!$UES:$UEU,第８表!$UOO:$UOQ,第８表!$UYK:$UYM,第８表!$VIG:$VII,第８表!$VSC:$VSE,第８表!$WBY:$WCA,第８表!$WLU:$WLW,第８表!$WVQ:$WVS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8" i="1"/>
  <c r="H7" i="1" s="1"/>
  <c r="H3" i="1" s="1"/>
  <c r="I24" i="1"/>
  <c r="I29" i="1"/>
  <c r="H34" i="1"/>
  <c r="H33" i="1" s="1"/>
  <c r="F37" i="1"/>
  <c r="H38" i="1"/>
  <c r="H37" i="1" s="1"/>
  <c r="J38" i="1"/>
  <c r="F45" i="1"/>
  <c r="F51" i="1"/>
  <c r="H52" i="1"/>
  <c r="J52" i="1" s="1"/>
  <c r="H51" i="1" l="1"/>
  <c r="H49" i="1" s="1"/>
</calcChain>
</file>

<file path=xl/sharedStrings.xml><?xml version="1.0" encoding="utf-8"?>
<sst xmlns="http://schemas.openxmlformats.org/spreadsheetml/2006/main" count="75" uniqueCount="49">
  <si>
    <t>-</t>
    <phoneticPr fontId="2"/>
  </si>
  <si>
    <t>不       詳</t>
    <phoneticPr fontId="2"/>
  </si>
  <si>
    <t>不       詳</t>
    <rPh sb="0" eb="1">
      <t>フ</t>
    </rPh>
    <rPh sb="8" eb="9">
      <t>ショウ</t>
    </rPh>
    <phoneticPr fontId="2"/>
  </si>
  <si>
    <t>他       県</t>
  </si>
  <si>
    <t>その他の市町</t>
    <phoneticPr fontId="2"/>
  </si>
  <si>
    <t>三島市</t>
  </si>
  <si>
    <t>沼津市</t>
  </si>
  <si>
    <t>県        内</t>
  </si>
  <si>
    <t xml:space="preserve"> </t>
  </si>
  <si>
    <t>他県・県内市町へ通学</t>
    <rPh sb="1" eb="2">
      <t>ケン</t>
    </rPh>
    <rPh sb="3" eb="5">
      <t>ケンナイ</t>
    </rPh>
    <rPh sb="8" eb="9">
      <t>ツウキン</t>
    </rPh>
    <rPh sb="9" eb="10">
      <t>ガク</t>
    </rPh>
    <phoneticPr fontId="2"/>
  </si>
  <si>
    <t>長泉町で通学</t>
    <phoneticPr fontId="2"/>
  </si>
  <si>
    <t>通  学  者</t>
  </si>
  <si>
    <t>不     詳</t>
    <rPh sb="0" eb="1">
      <t>フ</t>
    </rPh>
    <rPh sb="6" eb="7">
      <t>ショウ</t>
    </rPh>
    <phoneticPr fontId="2"/>
  </si>
  <si>
    <t>他     県</t>
    <phoneticPr fontId="2"/>
  </si>
  <si>
    <t>富士市</t>
  </si>
  <si>
    <t>御殿場市</t>
  </si>
  <si>
    <t>裾野市</t>
  </si>
  <si>
    <t>清水町</t>
  </si>
  <si>
    <t>沼津市</t>
    <phoneticPr fontId="2"/>
  </si>
  <si>
    <t>県      内</t>
    <phoneticPr fontId="2"/>
  </si>
  <si>
    <t>他県・県内市町へ通勤</t>
    <rPh sb="1" eb="2">
      <t>ケン</t>
    </rPh>
    <rPh sb="3" eb="5">
      <t>ケンナイ</t>
    </rPh>
    <rPh sb="8" eb="10">
      <t>ツウキン</t>
    </rPh>
    <phoneticPr fontId="2"/>
  </si>
  <si>
    <t>自宅外</t>
  </si>
  <si>
    <t>自   宅</t>
  </si>
  <si>
    <t>長泉町で従業</t>
  </si>
  <si>
    <t>就 業 者</t>
    <rPh sb="0" eb="3">
      <t>シュウギョウ</t>
    </rPh>
    <rPh sb="4" eb="5">
      <t>シャ</t>
    </rPh>
    <phoneticPr fontId="2"/>
  </si>
  <si>
    <t>その他の道府県</t>
  </si>
  <si>
    <t>千葉県</t>
  </si>
  <si>
    <t>愛知県</t>
  </si>
  <si>
    <t>東京都</t>
  </si>
  <si>
    <t>神奈川県</t>
  </si>
  <si>
    <t>他       県</t>
    <phoneticPr fontId="2"/>
  </si>
  <si>
    <t>小山町</t>
  </si>
  <si>
    <t>函南町</t>
  </si>
  <si>
    <t>伊豆市</t>
    <rPh sb="0" eb="2">
      <t>イズ</t>
    </rPh>
    <rPh sb="2" eb="3">
      <t>シ</t>
    </rPh>
    <phoneticPr fontId="2"/>
  </si>
  <si>
    <t>伊豆の国市</t>
    <rPh sb="0" eb="2">
      <t>イズ</t>
    </rPh>
    <rPh sb="3" eb="4">
      <t>クニシ</t>
    </rPh>
    <rPh sb="4" eb="5">
      <t>シ</t>
    </rPh>
    <phoneticPr fontId="2"/>
  </si>
  <si>
    <t>裾野市</t>
    <phoneticPr fontId="2"/>
  </si>
  <si>
    <t>伊東市</t>
  </si>
  <si>
    <t>富士宮市</t>
  </si>
  <si>
    <t>熱海市</t>
  </si>
  <si>
    <t>浜松市</t>
  </si>
  <si>
    <t>静岡市</t>
  </si>
  <si>
    <t>他県・県内市町へ通勤・通学</t>
    <rPh sb="1" eb="2">
      <t>ケン</t>
    </rPh>
    <rPh sb="3" eb="5">
      <t>ケンナイ</t>
    </rPh>
    <rPh sb="8" eb="10">
      <t>ツウキン</t>
    </rPh>
    <phoneticPr fontId="2"/>
  </si>
  <si>
    <t>長泉町で従業・通学</t>
  </si>
  <si>
    <t>総　　　数</t>
    <rPh sb="0" eb="1">
      <t>ソウ</t>
    </rPh>
    <rPh sb="4" eb="5">
      <t>スウ</t>
    </rPh>
    <phoneticPr fontId="2"/>
  </si>
  <si>
    <t>令和２年</t>
    <rPh sb="0" eb="2">
      <t>レイワ</t>
    </rPh>
    <phoneticPr fontId="2"/>
  </si>
  <si>
    <t>平成27年</t>
    <phoneticPr fontId="2"/>
  </si>
  <si>
    <t>平成22年</t>
    <phoneticPr fontId="2"/>
  </si>
  <si>
    <t>平成17年</t>
  </si>
  <si>
    <t>第８表  長泉町から他県・県内市町へ通勤・通学者(15歳以上)の推移</t>
    <rPh sb="0" eb="1">
      <t>ダイ</t>
    </rPh>
    <rPh sb="2" eb="3">
      <t>ヒョウ</t>
    </rPh>
    <rPh sb="5" eb="8">
      <t>ナガイズミチョウ</t>
    </rPh>
    <rPh sb="10" eb="11">
      <t>タ</t>
    </rPh>
    <rPh sb="11" eb="12">
      <t>ケン</t>
    </rPh>
    <rPh sb="13" eb="15">
      <t>ケンナイ</t>
    </rPh>
    <rPh sb="15" eb="17">
      <t>シチョウ</t>
    </rPh>
    <rPh sb="18" eb="20">
      <t>ツウキン</t>
    </rPh>
    <rPh sb="21" eb="23">
      <t>ツウガク</t>
    </rPh>
    <rPh sb="23" eb="24">
      <t>シャ</t>
    </rPh>
    <rPh sb="27" eb="28">
      <t>サイ</t>
    </rPh>
    <rPh sb="28" eb="30">
      <t>イジョウ</t>
    </rPh>
    <rPh sb="32" eb="34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</si>
</sst>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38" fontId="0" fillId="0" borderId="0" xfId="1" applyFont="1" applyAlignment="1"/>
    <xf numFmtId="0" fontId="3" fillId="0" borderId="0" xfId="0" applyFont="1" applyBorder="1"/>
    <xf numFmtId="0" fontId="4" fillId="0" borderId="0" xfId="0" applyFont="1" applyBorder="1"/>
    <xf numFmtId="38" fontId="4" fillId="0" borderId="1" xfId="1" applyFont="1" applyBorder="1" applyAlignment="1"/>
    <xf numFmtId="38" fontId="4" fillId="0" borderId="2" xfId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6" xfId="0" applyFont="1" applyBorder="1"/>
    <xf numFmtId="38" fontId="4" fillId="0" borderId="7" xfId="1" applyFont="1" applyBorder="1" applyAlignment="1"/>
    <xf numFmtId="38" fontId="4" fillId="0" borderId="8" xfId="1" applyFont="1" applyBorder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38" fontId="4" fillId="0" borderId="8" xfId="1" applyFont="1" applyBorder="1" applyAlignment="1"/>
    <xf numFmtId="0" fontId="4" fillId="0" borderId="12" xfId="0" applyFont="1" applyBorder="1"/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38" fontId="4" fillId="0" borderId="15" xfId="1" applyFont="1" applyBorder="1" applyAlignment="1"/>
    <xf numFmtId="38" fontId="4" fillId="0" borderId="16" xfId="1" applyFont="1" applyBorder="1" applyAlignment="1"/>
    <xf numFmtId="38" fontId="4" fillId="0" borderId="16" xfId="1" applyFont="1" applyBorder="1" applyAlignment="1">
      <alignment horizontal="right"/>
    </xf>
    <xf numFmtId="0" fontId="4" fillId="0" borderId="17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3" fontId="3" fillId="0" borderId="0" xfId="0" applyNumberFormat="1" applyFont="1"/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8" xfId="0" applyFont="1" applyBorder="1"/>
    <xf numFmtId="0" fontId="4" fillId="0" borderId="21" xfId="0" applyFont="1" applyBorder="1" applyAlignment="1">
      <alignment horizontal="center"/>
    </xf>
    <xf numFmtId="38" fontId="4" fillId="0" borderId="22" xfId="1" applyFont="1" applyBorder="1" applyAlignment="1"/>
    <xf numFmtId="38" fontId="4" fillId="0" borderId="23" xfId="1" applyFont="1" applyBorder="1" applyAlignment="1"/>
    <xf numFmtId="38" fontId="4" fillId="0" borderId="23" xfId="1" applyFont="1" applyBorder="1" applyAlignment="1">
      <alignment horizontal="right"/>
    </xf>
    <xf numFmtId="0" fontId="4" fillId="0" borderId="24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38" fontId="4" fillId="0" borderId="25" xfId="1" applyFont="1" applyBorder="1" applyAlignment="1"/>
    <xf numFmtId="38" fontId="4" fillId="0" borderId="26" xfId="1" applyFont="1" applyBorder="1" applyAlignment="1">
      <alignment horizontal="right"/>
    </xf>
    <xf numFmtId="0" fontId="4" fillId="0" borderId="25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29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5" xfId="0" applyFont="1" applyBorder="1"/>
    <xf numFmtId="0" fontId="4" fillId="0" borderId="30" xfId="0" applyFont="1" applyBorder="1"/>
    <xf numFmtId="38" fontId="4" fillId="0" borderId="31" xfId="1" applyFont="1" applyBorder="1" applyAlignment="1"/>
    <xf numFmtId="38" fontId="4" fillId="0" borderId="32" xfId="1" applyFont="1" applyBorder="1" applyAlignment="1"/>
    <xf numFmtId="38" fontId="4" fillId="0" borderId="32" xfId="1" applyFont="1" applyBorder="1" applyAlignment="1">
      <alignment horizontal="right"/>
    </xf>
    <xf numFmtId="0" fontId="4" fillId="0" borderId="33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38" fontId="4" fillId="0" borderId="38" xfId="1" applyFont="1" applyBorder="1" applyAlignment="1">
      <alignment horizontal="distributed" vertical="center" justifyLastLine="1"/>
    </xf>
    <xf numFmtId="38" fontId="4" fillId="0" borderId="39" xfId="1" applyFont="1" applyBorder="1" applyAlignment="1">
      <alignment horizontal="distributed" vertical="center" justifyLastLine="1"/>
    </xf>
    <xf numFmtId="0" fontId="4" fillId="0" borderId="38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38" fontId="3" fillId="0" borderId="42" xfId="1" applyFont="1" applyBorder="1" applyAlignment="1">
      <alignment horizontal="right"/>
    </xf>
    <xf numFmtId="38" fontId="0" fillId="0" borderId="42" xfId="1" applyFont="1" applyBorder="1" applyAlignment="1">
      <alignment horizontal="left"/>
    </xf>
    <xf numFmtId="0" fontId="0" fillId="0" borderId="42" xfId="0" applyBorder="1" applyAlignment="1">
      <alignment horizontal="left"/>
    </xf>
    <xf numFmtId="0" fontId="5" fillId="0" borderId="42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4</xdr:col>
      <xdr:colOff>0</xdr:colOff>
      <xdr:row>1</xdr:row>
      <xdr:rowOff>171450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180975"/>
          <a:ext cx="243840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WVS58"/>
  <sheetViews>
    <sheetView tabSelected="1" workbookViewId="0">
      <selection activeCell="A4" sqref="A4:A30"/>
    </sheetView>
  </sheetViews>
  <sheetFormatPr defaultRowHeight="13.5"/>
  <cols>
    <col min="1" max="1" width="3.28515625" customWidth="1"/>
    <col min="2" max="2" width="4.28515625" customWidth="1"/>
    <col min="3" max="3" width="5.42578125" customWidth="1"/>
    <col min="4" max="4" width="20.28515625" customWidth="1"/>
    <col min="5" max="8" width="13.5703125" style="1" customWidth="1"/>
    <col min="9" max="11" width="9" hidden="1" customWidth="1"/>
    <col min="257" max="257" width="3.28515625" customWidth="1"/>
    <col min="258" max="258" width="4.28515625" customWidth="1"/>
    <col min="259" max="259" width="5.42578125" customWidth="1"/>
    <col min="260" max="260" width="20.28515625" customWidth="1"/>
    <col min="261" max="264" width="13.5703125" customWidth="1"/>
    <col min="265" max="267" width="9" hidden="1" customWidth="1"/>
    <col min="513" max="513" width="3.28515625" customWidth="1"/>
    <col min="514" max="514" width="4.28515625" customWidth="1"/>
    <col min="515" max="515" width="5.42578125" customWidth="1"/>
    <col min="516" max="516" width="20.28515625" customWidth="1"/>
    <col min="517" max="520" width="13.5703125" customWidth="1"/>
    <col min="521" max="523" width="9" hidden="1" customWidth="1"/>
    <col min="769" max="769" width="3.28515625" customWidth="1"/>
    <col min="770" max="770" width="4.28515625" customWidth="1"/>
    <col min="771" max="771" width="5.42578125" customWidth="1"/>
    <col min="772" max="772" width="20.28515625" customWidth="1"/>
    <col min="773" max="776" width="13.5703125" customWidth="1"/>
    <col min="777" max="779" width="9" hidden="1" customWidth="1"/>
    <col min="1025" max="1025" width="3.28515625" customWidth="1"/>
    <col min="1026" max="1026" width="4.28515625" customWidth="1"/>
    <col min="1027" max="1027" width="5.42578125" customWidth="1"/>
    <col min="1028" max="1028" width="20.28515625" customWidth="1"/>
    <col min="1029" max="1032" width="13.5703125" customWidth="1"/>
    <col min="1033" max="1035" width="9" hidden="1" customWidth="1"/>
    <col min="1281" max="1281" width="3.28515625" customWidth="1"/>
    <col min="1282" max="1282" width="4.28515625" customWidth="1"/>
    <col min="1283" max="1283" width="5.42578125" customWidth="1"/>
    <col min="1284" max="1284" width="20.28515625" customWidth="1"/>
    <col min="1285" max="1288" width="13.5703125" customWidth="1"/>
    <col min="1289" max="1291" width="9" hidden="1" customWidth="1"/>
    <col min="1537" max="1537" width="3.28515625" customWidth="1"/>
    <col min="1538" max="1538" width="4.28515625" customWidth="1"/>
    <col min="1539" max="1539" width="5.42578125" customWidth="1"/>
    <col min="1540" max="1540" width="20.28515625" customWidth="1"/>
    <col min="1541" max="1544" width="13.5703125" customWidth="1"/>
    <col min="1545" max="1547" width="9" hidden="1" customWidth="1"/>
    <col min="1793" max="1793" width="3.28515625" customWidth="1"/>
    <col min="1794" max="1794" width="4.28515625" customWidth="1"/>
    <col min="1795" max="1795" width="5.42578125" customWidth="1"/>
    <col min="1796" max="1796" width="20.28515625" customWidth="1"/>
    <col min="1797" max="1800" width="13.5703125" customWidth="1"/>
    <col min="1801" max="1803" width="9" hidden="1" customWidth="1"/>
    <col min="2049" max="2049" width="3.28515625" customWidth="1"/>
    <col min="2050" max="2050" width="4.28515625" customWidth="1"/>
    <col min="2051" max="2051" width="5.42578125" customWidth="1"/>
    <col min="2052" max="2052" width="20.28515625" customWidth="1"/>
    <col min="2053" max="2056" width="13.5703125" customWidth="1"/>
    <col min="2057" max="2059" width="9" hidden="1" customWidth="1"/>
    <col min="2305" max="2305" width="3.28515625" customWidth="1"/>
    <col min="2306" max="2306" width="4.28515625" customWidth="1"/>
    <col min="2307" max="2307" width="5.42578125" customWidth="1"/>
    <col min="2308" max="2308" width="20.28515625" customWidth="1"/>
    <col min="2309" max="2312" width="13.5703125" customWidth="1"/>
    <col min="2313" max="2315" width="9" hidden="1" customWidth="1"/>
    <col min="2561" max="2561" width="3.28515625" customWidth="1"/>
    <col min="2562" max="2562" width="4.28515625" customWidth="1"/>
    <col min="2563" max="2563" width="5.42578125" customWidth="1"/>
    <col min="2564" max="2564" width="20.28515625" customWidth="1"/>
    <col min="2565" max="2568" width="13.5703125" customWidth="1"/>
    <col min="2569" max="2571" width="9" hidden="1" customWidth="1"/>
    <col min="2817" max="2817" width="3.28515625" customWidth="1"/>
    <col min="2818" max="2818" width="4.28515625" customWidth="1"/>
    <col min="2819" max="2819" width="5.42578125" customWidth="1"/>
    <col min="2820" max="2820" width="20.28515625" customWidth="1"/>
    <col min="2821" max="2824" width="13.5703125" customWidth="1"/>
    <col min="2825" max="2827" width="9" hidden="1" customWidth="1"/>
    <col min="3073" max="3073" width="3.28515625" customWidth="1"/>
    <col min="3074" max="3074" width="4.28515625" customWidth="1"/>
    <col min="3075" max="3075" width="5.42578125" customWidth="1"/>
    <col min="3076" max="3076" width="20.28515625" customWidth="1"/>
    <col min="3077" max="3080" width="13.5703125" customWidth="1"/>
    <col min="3081" max="3083" width="9" hidden="1" customWidth="1"/>
    <col min="3329" max="3329" width="3.28515625" customWidth="1"/>
    <col min="3330" max="3330" width="4.28515625" customWidth="1"/>
    <col min="3331" max="3331" width="5.42578125" customWidth="1"/>
    <col min="3332" max="3332" width="20.28515625" customWidth="1"/>
    <col min="3333" max="3336" width="13.5703125" customWidth="1"/>
    <col min="3337" max="3339" width="9" hidden="1" customWidth="1"/>
    <col min="3585" max="3585" width="3.28515625" customWidth="1"/>
    <col min="3586" max="3586" width="4.28515625" customWidth="1"/>
    <col min="3587" max="3587" width="5.42578125" customWidth="1"/>
    <col min="3588" max="3588" width="20.28515625" customWidth="1"/>
    <col min="3589" max="3592" width="13.5703125" customWidth="1"/>
    <col min="3593" max="3595" width="9" hidden="1" customWidth="1"/>
    <col min="3841" max="3841" width="3.28515625" customWidth="1"/>
    <col min="3842" max="3842" width="4.28515625" customWidth="1"/>
    <col min="3843" max="3843" width="5.42578125" customWidth="1"/>
    <col min="3844" max="3844" width="20.28515625" customWidth="1"/>
    <col min="3845" max="3848" width="13.5703125" customWidth="1"/>
    <col min="3849" max="3851" width="9" hidden="1" customWidth="1"/>
    <col min="4097" max="4097" width="3.28515625" customWidth="1"/>
    <col min="4098" max="4098" width="4.28515625" customWidth="1"/>
    <col min="4099" max="4099" width="5.42578125" customWidth="1"/>
    <col min="4100" max="4100" width="20.28515625" customWidth="1"/>
    <col min="4101" max="4104" width="13.5703125" customWidth="1"/>
    <col min="4105" max="4107" width="9" hidden="1" customWidth="1"/>
    <col min="4353" max="4353" width="3.28515625" customWidth="1"/>
    <col min="4354" max="4354" width="4.28515625" customWidth="1"/>
    <col min="4355" max="4355" width="5.42578125" customWidth="1"/>
    <col min="4356" max="4356" width="20.28515625" customWidth="1"/>
    <col min="4357" max="4360" width="13.5703125" customWidth="1"/>
    <col min="4361" max="4363" width="9" hidden="1" customWidth="1"/>
    <col min="4609" max="4609" width="3.28515625" customWidth="1"/>
    <col min="4610" max="4610" width="4.28515625" customWidth="1"/>
    <col min="4611" max="4611" width="5.42578125" customWidth="1"/>
    <col min="4612" max="4612" width="20.28515625" customWidth="1"/>
    <col min="4613" max="4616" width="13.5703125" customWidth="1"/>
    <col min="4617" max="4619" width="9" hidden="1" customWidth="1"/>
    <col min="4865" max="4865" width="3.28515625" customWidth="1"/>
    <col min="4866" max="4866" width="4.28515625" customWidth="1"/>
    <col min="4867" max="4867" width="5.42578125" customWidth="1"/>
    <col min="4868" max="4868" width="20.28515625" customWidth="1"/>
    <col min="4869" max="4872" width="13.5703125" customWidth="1"/>
    <col min="4873" max="4875" width="9" hidden="1" customWidth="1"/>
    <col min="5121" max="5121" width="3.28515625" customWidth="1"/>
    <col min="5122" max="5122" width="4.28515625" customWidth="1"/>
    <col min="5123" max="5123" width="5.42578125" customWidth="1"/>
    <col min="5124" max="5124" width="20.28515625" customWidth="1"/>
    <col min="5125" max="5128" width="13.5703125" customWidth="1"/>
    <col min="5129" max="5131" width="9" hidden="1" customWidth="1"/>
    <col min="5377" max="5377" width="3.28515625" customWidth="1"/>
    <col min="5378" max="5378" width="4.28515625" customWidth="1"/>
    <col min="5379" max="5379" width="5.42578125" customWidth="1"/>
    <col min="5380" max="5380" width="20.28515625" customWidth="1"/>
    <col min="5381" max="5384" width="13.5703125" customWidth="1"/>
    <col min="5385" max="5387" width="9" hidden="1" customWidth="1"/>
    <col min="5633" max="5633" width="3.28515625" customWidth="1"/>
    <col min="5634" max="5634" width="4.28515625" customWidth="1"/>
    <col min="5635" max="5635" width="5.42578125" customWidth="1"/>
    <col min="5636" max="5636" width="20.28515625" customWidth="1"/>
    <col min="5637" max="5640" width="13.5703125" customWidth="1"/>
    <col min="5641" max="5643" width="9" hidden="1" customWidth="1"/>
    <col min="5889" max="5889" width="3.28515625" customWidth="1"/>
    <col min="5890" max="5890" width="4.28515625" customWidth="1"/>
    <col min="5891" max="5891" width="5.42578125" customWidth="1"/>
    <col min="5892" max="5892" width="20.28515625" customWidth="1"/>
    <col min="5893" max="5896" width="13.5703125" customWidth="1"/>
    <col min="5897" max="5899" width="9" hidden="1" customWidth="1"/>
    <col min="6145" max="6145" width="3.28515625" customWidth="1"/>
    <col min="6146" max="6146" width="4.28515625" customWidth="1"/>
    <col min="6147" max="6147" width="5.42578125" customWidth="1"/>
    <col min="6148" max="6148" width="20.28515625" customWidth="1"/>
    <col min="6149" max="6152" width="13.5703125" customWidth="1"/>
    <col min="6153" max="6155" width="9" hidden="1" customWidth="1"/>
    <col min="6401" max="6401" width="3.28515625" customWidth="1"/>
    <col min="6402" max="6402" width="4.28515625" customWidth="1"/>
    <col min="6403" max="6403" width="5.42578125" customWidth="1"/>
    <col min="6404" max="6404" width="20.28515625" customWidth="1"/>
    <col min="6405" max="6408" width="13.5703125" customWidth="1"/>
    <col min="6409" max="6411" width="9" hidden="1" customWidth="1"/>
    <col min="6657" max="6657" width="3.28515625" customWidth="1"/>
    <col min="6658" max="6658" width="4.28515625" customWidth="1"/>
    <col min="6659" max="6659" width="5.42578125" customWidth="1"/>
    <col min="6660" max="6660" width="20.28515625" customWidth="1"/>
    <col min="6661" max="6664" width="13.5703125" customWidth="1"/>
    <col min="6665" max="6667" width="9" hidden="1" customWidth="1"/>
    <col min="6913" max="6913" width="3.28515625" customWidth="1"/>
    <col min="6914" max="6914" width="4.28515625" customWidth="1"/>
    <col min="6915" max="6915" width="5.42578125" customWidth="1"/>
    <col min="6916" max="6916" width="20.28515625" customWidth="1"/>
    <col min="6917" max="6920" width="13.5703125" customWidth="1"/>
    <col min="6921" max="6923" width="9" hidden="1" customWidth="1"/>
    <col min="7169" max="7169" width="3.28515625" customWidth="1"/>
    <col min="7170" max="7170" width="4.28515625" customWidth="1"/>
    <col min="7171" max="7171" width="5.42578125" customWidth="1"/>
    <col min="7172" max="7172" width="20.28515625" customWidth="1"/>
    <col min="7173" max="7176" width="13.5703125" customWidth="1"/>
    <col min="7177" max="7179" width="9" hidden="1" customWidth="1"/>
    <col min="7425" max="7425" width="3.28515625" customWidth="1"/>
    <col min="7426" max="7426" width="4.28515625" customWidth="1"/>
    <col min="7427" max="7427" width="5.42578125" customWidth="1"/>
    <col min="7428" max="7428" width="20.28515625" customWidth="1"/>
    <col min="7429" max="7432" width="13.5703125" customWidth="1"/>
    <col min="7433" max="7435" width="9" hidden="1" customWidth="1"/>
    <col min="7681" max="7681" width="3.28515625" customWidth="1"/>
    <col min="7682" max="7682" width="4.28515625" customWidth="1"/>
    <col min="7683" max="7683" width="5.42578125" customWidth="1"/>
    <col min="7684" max="7684" width="20.28515625" customWidth="1"/>
    <col min="7685" max="7688" width="13.5703125" customWidth="1"/>
    <col min="7689" max="7691" width="9" hidden="1" customWidth="1"/>
    <col min="7937" max="7937" width="3.28515625" customWidth="1"/>
    <col min="7938" max="7938" width="4.28515625" customWidth="1"/>
    <col min="7939" max="7939" width="5.42578125" customWidth="1"/>
    <col min="7940" max="7940" width="20.28515625" customWidth="1"/>
    <col min="7941" max="7944" width="13.5703125" customWidth="1"/>
    <col min="7945" max="7947" width="9" hidden="1" customWidth="1"/>
    <col min="8193" max="8193" width="3.28515625" customWidth="1"/>
    <col min="8194" max="8194" width="4.28515625" customWidth="1"/>
    <col min="8195" max="8195" width="5.42578125" customWidth="1"/>
    <col min="8196" max="8196" width="20.28515625" customWidth="1"/>
    <col min="8197" max="8200" width="13.5703125" customWidth="1"/>
    <col min="8201" max="8203" width="9" hidden="1" customWidth="1"/>
    <col min="8449" max="8449" width="3.28515625" customWidth="1"/>
    <col min="8450" max="8450" width="4.28515625" customWidth="1"/>
    <col min="8451" max="8451" width="5.42578125" customWidth="1"/>
    <col min="8452" max="8452" width="20.28515625" customWidth="1"/>
    <col min="8453" max="8456" width="13.5703125" customWidth="1"/>
    <col min="8457" max="8459" width="9" hidden="1" customWidth="1"/>
    <col min="8705" max="8705" width="3.28515625" customWidth="1"/>
    <col min="8706" max="8706" width="4.28515625" customWidth="1"/>
    <col min="8707" max="8707" width="5.42578125" customWidth="1"/>
    <col min="8708" max="8708" width="20.28515625" customWidth="1"/>
    <col min="8709" max="8712" width="13.5703125" customWidth="1"/>
    <col min="8713" max="8715" width="9" hidden="1" customWidth="1"/>
    <col min="8961" max="8961" width="3.28515625" customWidth="1"/>
    <col min="8962" max="8962" width="4.28515625" customWidth="1"/>
    <col min="8963" max="8963" width="5.42578125" customWidth="1"/>
    <col min="8964" max="8964" width="20.28515625" customWidth="1"/>
    <col min="8965" max="8968" width="13.5703125" customWidth="1"/>
    <col min="8969" max="8971" width="9" hidden="1" customWidth="1"/>
    <col min="9217" max="9217" width="3.28515625" customWidth="1"/>
    <col min="9218" max="9218" width="4.28515625" customWidth="1"/>
    <col min="9219" max="9219" width="5.42578125" customWidth="1"/>
    <col min="9220" max="9220" width="20.28515625" customWidth="1"/>
    <col min="9221" max="9224" width="13.5703125" customWidth="1"/>
    <col min="9225" max="9227" width="9" hidden="1" customWidth="1"/>
    <col min="9473" max="9473" width="3.28515625" customWidth="1"/>
    <col min="9474" max="9474" width="4.28515625" customWidth="1"/>
    <col min="9475" max="9475" width="5.42578125" customWidth="1"/>
    <col min="9476" max="9476" width="20.28515625" customWidth="1"/>
    <col min="9477" max="9480" width="13.5703125" customWidth="1"/>
    <col min="9481" max="9483" width="9" hidden="1" customWidth="1"/>
    <col min="9729" max="9729" width="3.28515625" customWidth="1"/>
    <col min="9730" max="9730" width="4.28515625" customWidth="1"/>
    <col min="9731" max="9731" width="5.42578125" customWidth="1"/>
    <col min="9732" max="9732" width="20.28515625" customWidth="1"/>
    <col min="9733" max="9736" width="13.5703125" customWidth="1"/>
    <col min="9737" max="9739" width="9" hidden="1" customWidth="1"/>
    <col min="9985" max="9985" width="3.28515625" customWidth="1"/>
    <col min="9986" max="9986" width="4.28515625" customWidth="1"/>
    <col min="9987" max="9987" width="5.42578125" customWidth="1"/>
    <col min="9988" max="9988" width="20.28515625" customWidth="1"/>
    <col min="9989" max="9992" width="13.5703125" customWidth="1"/>
    <col min="9993" max="9995" width="9" hidden="1" customWidth="1"/>
    <col min="10241" max="10241" width="3.28515625" customWidth="1"/>
    <col min="10242" max="10242" width="4.28515625" customWidth="1"/>
    <col min="10243" max="10243" width="5.42578125" customWidth="1"/>
    <col min="10244" max="10244" width="20.28515625" customWidth="1"/>
    <col min="10245" max="10248" width="13.5703125" customWidth="1"/>
    <col min="10249" max="10251" width="9" hidden="1" customWidth="1"/>
    <col min="10497" max="10497" width="3.28515625" customWidth="1"/>
    <col min="10498" max="10498" width="4.28515625" customWidth="1"/>
    <col min="10499" max="10499" width="5.42578125" customWidth="1"/>
    <col min="10500" max="10500" width="20.28515625" customWidth="1"/>
    <col min="10501" max="10504" width="13.5703125" customWidth="1"/>
    <col min="10505" max="10507" width="9" hidden="1" customWidth="1"/>
    <col min="10753" max="10753" width="3.28515625" customWidth="1"/>
    <col min="10754" max="10754" width="4.28515625" customWidth="1"/>
    <col min="10755" max="10755" width="5.42578125" customWidth="1"/>
    <col min="10756" max="10756" width="20.28515625" customWidth="1"/>
    <col min="10757" max="10760" width="13.5703125" customWidth="1"/>
    <col min="10761" max="10763" width="9" hidden="1" customWidth="1"/>
    <col min="11009" max="11009" width="3.28515625" customWidth="1"/>
    <col min="11010" max="11010" width="4.28515625" customWidth="1"/>
    <col min="11011" max="11011" width="5.42578125" customWidth="1"/>
    <col min="11012" max="11012" width="20.28515625" customWidth="1"/>
    <col min="11013" max="11016" width="13.5703125" customWidth="1"/>
    <col min="11017" max="11019" width="9" hidden="1" customWidth="1"/>
    <col min="11265" max="11265" width="3.28515625" customWidth="1"/>
    <col min="11266" max="11266" width="4.28515625" customWidth="1"/>
    <col min="11267" max="11267" width="5.42578125" customWidth="1"/>
    <col min="11268" max="11268" width="20.28515625" customWidth="1"/>
    <col min="11269" max="11272" width="13.5703125" customWidth="1"/>
    <col min="11273" max="11275" width="9" hidden="1" customWidth="1"/>
    <col min="11521" max="11521" width="3.28515625" customWidth="1"/>
    <col min="11522" max="11522" width="4.28515625" customWidth="1"/>
    <col min="11523" max="11523" width="5.42578125" customWidth="1"/>
    <col min="11524" max="11524" width="20.28515625" customWidth="1"/>
    <col min="11525" max="11528" width="13.5703125" customWidth="1"/>
    <col min="11529" max="11531" width="9" hidden="1" customWidth="1"/>
    <col min="11777" max="11777" width="3.28515625" customWidth="1"/>
    <col min="11778" max="11778" width="4.28515625" customWidth="1"/>
    <col min="11779" max="11779" width="5.42578125" customWidth="1"/>
    <col min="11780" max="11780" width="20.28515625" customWidth="1"/>
    <col min="11781" max="11784" width="13.5703125" customWidth="1"/>
    <col min="11785" max="11787" width="9" hidden="1" customWidth="1"/>
    <col min="12033" max="12033" width="3.28515625" customWidth="1"/>
    <col min="12034" max="12034" width="4.28515625" customWidth="1"/>
    <col min="12035" max="12035" width="5.42578125" customWidth="1"/>
    <col min="12036" max="12036" width="20.28515625" customWidth="1"/>
    <col min="12037" max="12040" width="13.5703125" customWidth="1"/>
    <col min="12041" max="12043" width="9" hidden="1" customWidth="1"/>
    <col min="12289" max="12289" width="3.28515625" customWidth="1"/>
    <col min="12290" max="12290" width="4.28515625" customWidth="1"/>
    <col min="12291" max="12291" width="5.42578125" customWidth="1"/>
    <col min="12292" max="12292" width="20.28515625" customWidth="1"/>
    <col min="12293" max="12296" width="13.5703125" customWidth="1"/>
    <col min="12297" max="12299" width="9" hidden="1" customWidth="1"/>
    <col min="12545" max="12545" width="3.28515625" customWidth="1"/>
    <col min="12546" max="12546" width="4.28515625" customWidth="1"/>
    <col min="12547" max="12547" width="5.42578125" customWidth="1"/>
    <col min="12548" max="12548" width="20.28515625" customWidth="1"/>
    <col min="12549" max="12552" width="13.5703125" customWidth="1"/>
    <col min="12553" max="12555" width="9" hidden="1" customWidth="1"/>
    <col min="12801" max="12801" width="3.28515625" customWidth="1"/>
    <col min="12802" max="12802" width="4.28515625" customWidth="1"/>
    <col min="12803" max="12803" width="5.42578125" customWidth="1"/>
    <col min="12804" max="12804" width="20.28515625" customWidth="1"/>
    <col min="12805" max="12808" width="13.5703125" customWidth="1"/>
    <col min="12809" max="12811" width="9" hidden="1" customWidth="1"/>
    <col min="13057" max="13057" width="3.28515625" customWidth="1"/>
    <col min="13058" max="13058" width="4.28515625" customWidth="1"/>
    <col min="13059" max="13059" width="5.42578125" customWidth="1"/>
    <col min="13060" max="13060" width="20.28515625" customWidth="1"/>
    <col min="13061" max="13064" width="13.5703125" customWidth="1"/>
    <col min="13065" max="13067" width="9" hidden="1" customWidth="1"/>
    <col min="13313" max="13313" width="3.28515625" customWidth="1"/>
    <col min="13314" max="13314" width="4.28515625" customWidth="1"/>
    <col min="13315" max="13315" width="5.42578125" customWidth="1"/>
    <col min="13316" max="13316" width="20.28515625" customWidth="1"/>
    <col min="13317" max="13320" width="13.5703125" customWidth="1"/>
    <col min="13321" max="13323" width="9" hidden="1" customWidth="1"/>
    <col min="13569" max="13569" width="3.28515625" customWidth="1"/>
    <col min="13570" max="13570" width="4.28515625" customWidth="1"/>
    <col min="13571" max="13571" width="5.42578125" customWidth="1"/>
    <col min="13572" max="13572" width="20.28515625" customWidth="1"/>
    <col min="13573" max="13576" width="13.5703125" customWidth="1"/>
    <col min="13577" max="13579" width="9" hidden="1" customWidth="1"/>
    <col min="13825" max="13825" width="3.28515625" customWidth="1"/>
    <col min="13826" max="13826" width="4.28515625" customWidth="1"/>
    <col min="13827" max="13827" width="5.42578125" customWidth="1"/>
    <col min="13828" max="13828" width="20.28515625" customWidth="1"/>
    <col min="13829" max="13832" width="13.5703125" customWidth="1"/>
    <col min="13833" max="13835" width="9" hidden="1" customWidth="1"/>
    <col min="14081" max="14081" width="3.28515625" customWidth="1"/>
    <col min="14082" max="14082" width="4.28515625" customWidth="1"/>
    <col min="14083" max="14083" width="5.42578125" customWidth="1"/>
    <col min="14084" max="14084" width="20.28515625" customWidth="1"/>
    <col min="14085" max="14088" width="13.5703125" customWidth="1"/>
    <col min="14089" max="14091" width="9" hidden="1" customWidth="1"/>
    <col min="14337" max="14337" width="3.28515625" customWidth="1"/>
    <col min="14338" max="14338" width="4.28515625" customWidth="1"/>
    <col min="14339" max="14339" width="5.42578125" customWidth="1"/>
    <col min="14340" max="14340" width="20.28515625" customWidth="1"/>
    <col min="14341" max="14344" width="13.5703125" customWidth="1"/>
    <col min="14345" max="14347" width="9" hidden="1" customWidth="1"/>
    <col min="14593" max="14593" width="3.28515625" customWidth="1"/>
    <col min="14594" max="14594" width="4.28515625" customWidth="1"/>
    <col min="14595" max="14595" width="5.42578125" customWidth="1"/>
    <col min="14596" max="14596" width="20.28515625" customWidth="1"/>
    <col min="14597" max="14600" width="13.5703125" customWidth="1"/>
    <col min="14601" max="14603" width="9" hidden="1" customWidth="1"/>
    <col min="14849" max="14849" width="3.28515625" customWidth="1"/>
    <col min="14850" max="14850" width="4.28515625" customWidth="1"/>
    <col min="14851" max="14851" width="5.42578125" customWidth="1"/>
    <col min="14852" max="14852" width="20.28515625" customWidth="1"/>
    <col min="14853" max="14856" width="13.5703125" customWidth="1"/>
    <col min="14857" max="14859" width="9" hidden="1" customWidth="1"/>
    <col min="15105" max="15105" width="3.28515625" customWidth="1"/>
    <col min="15106" max="15106" width="4.28515625" customWidth="1"/>
    <col min="15107" max="15107" width="5.42578125" customWidth="1"/>
    <col min="15108" max="15108" width="20.28515625" customWidth="1"/>
    <col min="15109" max="15112" width="13.5703125" customWidth="1"/>
    <col min="15113" max="15115" width="9" hidden="1" customWidth="1"/>
    <col min="15361" max="15361" width="3.28515625" customWidth="1"/>
    <col min="15362" max="15362" width="4.28515625" customWidth="1"/>
    <col min="15363" max="15363" width="5.42578125" customWidth="1"/>
    <col min="15364" max="15364" width="20.28515625" customWidth="1"/>
    <col min="15365" max="15368" width="13.5703125" customWidth="1"/>
    <col min="15369" max="15371" width="9" hidden="1" customWidth="1"/>
    <col min="15617" max="15617" width="3.28515625" customWidth="1"/>
    <col min="15618" max="15618" width="4.28515625" customWidth="1"/>
    <col min="15619" max="15619" width="5.42578125" customWidth="1"/>
    <col min="15620" max="15620" width="20.28515625" customWidth="1"/>
    <col min="15621" max="15624" width="13.5703125" customWidth="1"/>
    <col min="15625" max="15627" width="9" hidden="1" customWidth="1"/>
    <col min="15873" max="15873" width="3.28515625" customWidth="1"/>
    <col min="15874" max="15874" width="4.28515625" customWidth="1"/>
    <col min="15875" max="15875" width="5.42578125" customWidth="1"/>
    <col min="15876" max="15876" width="20.28515625" customWidth="1"/>
    <col min="15877" max="15880" width="13.5703125" customWidth="1"/>
    <col min="15881" max="15883" width="9" hidden="1" customWidth="1"/>
    <col min="16129" max="16129" width="3.28515625" customWidth="1"/>
    <col min="16130" max="16130" width="4.28515625" customWidth="1"/>
    <col min="16131" max="16131" width="5.42578125" customWidth="1"/>
    <col min="16132" max="16132" width="20.28515625" customWidth="1"/>
    <col min="16133" max="16136" width="13.5703125" customWidth="1"/>
    <col min="16137" max="16139" width="9" hidden="1" customWidth="1"/>
  </cols>
  <sheetData>
    <row r="1" spans="1:9" ht="14.25" thickBot="1">
      <c r="A1" s="70" t="s">
        <v>48</v>
      </c>
      <c r="B1" s="69"/>
      <c r="C1" s="69"/>
      <c r="D1" s="69"/>
      <c r="E1" s="68"/>
      <c r="F1" s="68"/>
      <c r="G1" s="68"/>
      <c r="H1" s="67"/>
    </row>
    <row r="2" spans="1:9" s="18" customFormat="1" ht="14.25" thickBot="1">
      <c r="A2" s="66"/>
      <c r="B2" s="65"/>
      <c r="C2" s="65"/>
      <c r="D2" s="64"/>
      <c r="E2" s="63" t="s">
        <v>47</v>
      </c>
      <c r="F2" s="63" t="s">
        <v>46</v>
      </c>
      <c r="G2" s="62" t="s">
        <v>45</v>
      </c>
      <c r="H2" s="62" t="s">
        <v>44</v>
      </c>
      <c r="I2" s="19"/>
    </row>
    <row r="3" spans="1:9" s="18" customFormat="1" ht="13.5" customHeight="1">
      <c r="A3" s="61" t="s">
        <v>43</v>
      </c>
      <c r="B3" s="60"/>
      <c r="C3" s="60"/>
      <c r="D3" s="59"/>
      <c r="E3" s="40">
        <v>22062</v>
      </c>
      <c r="F3" s="39">
        <v>22602</v>
      </c>
      <c r="G3" s="38">
        <v>23633</v>
      </c>
      <c r="H3" s="38">
        <f>H4+H7+H32</f>
        <v>23427</v>
      </c>
      <c r="I3" s="19"/>
    </row>
    <row r="4" spans="1:9" s="18" customFormat="1">
      <c r="A4" s="37"/>
      <c r="B4" s="35" t="s">
        <v>42</v>
      </c>
      <c r="C4" s="34"/>
      <c r="D4" s="33"/>
      <c r="E4" s="27">
        <v>9175</v>
      </c>
      <c r="F4" s="26">
        <v>8389</v>
      </c>
      <c r="G4" s="25">
        <v>8366</v>
      </c>
      <c r="H4" s="25">
        <f>H5+H6</f>
        <v>8400</v>
      </c>
      <c r="I4" s="19"/>
    </row>
    <row r="5" spans="1:9" s="18" customFormat="1">
      <c r="A5" s="30"/>
      <c r="B5" s="31"/>
      <c r="C5" s="34" t="s">
        <v>22</v>
      </c>
      <c r="D5" s="33"/>
      <c r="E5" s="27">
        <v>1889</v>
      </c>
      <c r="F5" s="26">
        <v>1552</v>
      </c>
      <c r="G5" s="25">
        <v>1514</v>
      </c>
      <c r="H5" s="25">
        <v>1641</v>
      </c>
      <c r="I5" s="19"/>
    </row>
    <row r="6" spans="1:9" s="18" customFormat="1">
      <c r="A6" s="30"/>
      <c r="B6" s="29"/>
      <c r="C6" s="34" t="s">
        <v>21</v>
      </c>
      <c r="D6" s="33"/>
      <c r="E6" s="27">
        <v>7286</v>
      </c>
      <c r="F6" s="26">
        <v>6837</v>
      </c>
      <c r="G6" s="25">
        <v>6852</v>
      </c>
      <c r="H6" s="25">
        <v>6759</v>
      </c>
      <c r="I6" s="19"/>
    </row>
    <row r="7" spans="1:9" s="18" customFormat="1">
      <c r="A7" s="30"/>
      <c r="B7" s="35" t="s">
        <v>41</v>
      </c>
      <c r="C7" s="34"/>
      <c r="D7" s="33"/>
      <c r="E7" s="27">
        <v>12887</v>
      </c>
      <c r="F7" s="26">
        <v>14031</v>
      </c>
      <c r="G7" s="25">
        <v>14501</v>
      </c>
      <c r="H7" s="25">
        <f>H8+H25+H31</f>
        <v>14944</v>
      </c>
      <c r="I7" s="19"/>
    </row>
    <row r="8" spans="1:9" s="18" customFormat="1">
      <c r="A8" s="30"/>
      <c r="B8" s="31"/>
      <c r="C8" s="35" t="s">
        <v>19</v>
      </c>
      <c r="D8" s="33"/>
      <c r="E8" s="27">
        <v>12145</v>
      </c>
      <c r="F8" s="26">
        <v>13055</v>
      </c>
      <c r="G8" s="25">
        <v>13224</v>
      </c>
      <c r="H8" s="25">
        <f>SUM(H9:H24)</f>
        <v>13525</v>
      </c>
      <c r="I8" s="19"/>
    </row>
    <row r="9" spans="1:9" s="18" customFormat="1">
      <c r="A9" s="30"/>
      <c r="B9" s="29"/>
      <c r="C9" s="31"/>
      <c r="D9" s="28" t="s">
        <v>40</v>
      </c>
      <c r="E9" s="27">
        <v>235</v>
      </c>
      <c r="F9" s="26">
        <v>299</v>
      </c>
      <c r="G9" s="25">
        <v>367</v>
      </c>
      <c r="H9" s="25">
        <v>454</v>
      </c>
      <c r="I9" s="19"/>
    </row>
    <row r="10" spans="1:9" s="18" customFormat="1">
      <c r="A10" s="30"/>
      <c r="B10" s="29"/>
      <c r="C10" s="29"/>
      <c r="D10" s="28" t="s">
        <v>39</v>
      </c>
      <c r="E10" s="27">
        <v>17</v>
      </c>
      <c r="F10" s="26">
        <v>13</v>
      </c>
      <c r="G10" s="25">
        <v>7</v>
      </c>
      <c r="H10" s="25">
        <v>27</v>
      </c>
      <c r="I10" s="19"/>
    </row>
    <row r="11" spans="1:9" s="18" customFormat="1">
      <c r="A11" s="30"/>
      <c r="B11" s="29"/>
      <c r="C11" s="29"/>
      <c r="D11" s="28" t="s">
        <v>6</v>
      </c>
      <c r="E11" s="27">
        <v>4875</v>
      </c>
      <c r="F11" s="26">
        <v>4962</v>
      </c>
      <c r="G11" s="25">
        <v>5004</v>
      </c>
      <c r="H11" s="25">
        <v>4811</v>
      </c>
      <c r="I11" s="19"/>
    </row>
    <row r="12" spans="1:9" s="18" customFormat="1">
      <c r="A12" s="30"/>
      <c r="B12" s="29"/>
      <c r="C12" s="29"/>
      <c r="D12" s="28" t="s">
        <v>38</v>
      </c>
      <c r="E12" s="27">
        <v>106</v>
      </c>
      <c r="F12" s="26">
        <v>112</v>
      </c>
      <c r="G12" s="25">
        <v>106</v>
      </c>
      <c r="H12" s="25">
        <v>154</v>
      </c>
      <c r="I12" s="19"/>
    </row>
    <row r="13" spans="1:9" s="18" customFormat="1">
      <c r="A13" s="30"/>
      <c r="B13" s="29"/>
      <c r="C13" s="29"/>
      <c r="D13" s="28" t="s">
        <v>5</v>
      </c>
      <c r="E13" s="27">
        <v>2310</v>
      </c>
      <c r="F13" s="26">
        <v>2543</v>
      </c>
      <c r="G13" s="25">
        <v>2530</v>
      </c>
      <c r="H13" s="25">
        <v>2685</v>
      </c>
      <c r="I13" s="19"/>
    </row>
    <row r="14" spans="1:9" s="18" customFormat="1">
      <c r="A14" s="30"/>
      <c r="B14" s="29"/>
      <c r="C14" s="29"/>
      <c r="D14" s="28" t="s">
        <v>37</v>
      </c>
      <c r="E14" s="27">
        <v>31</v>
      </c>
      <c r="F14" s="26">
        <v>29</v>
      </c>
      <c r="G14" s="25">
        <v>57</v>
      </c>
      <c r="H14" s="25">
        <v>78</v>
      </c>
      <c r="I14" s="19"/>
    </row>
    <row r="15" spans="1:9" s="18" customFormat="1">
      <c r="A15" s="30"/>
      <c r="B15" s="29"/>
      <c r="C15" s="29"/>
      <c r="D15" s="28" t="s">
        <v>36</v>
      </c>
      <c r="E15" s="27">
        <v>28</v>
      </c>
      <c r="F15" s="26">
        <v>25</v>
      </c>
      <c r="G15" s="25">
        <v>43</v>
      </c>
      <c r="H15" s="25">
        <v>38</v>
      </c>
      <c r="I15" s="19"/>
    </row>
    <row r="16" spans="1:9" s="18" customFormat="1">
      <c r="A16" s="30"/>
      <c r="B16" s="29"/>
      <c r="C16" s="29"/>
      <c r="D16" s="28" t="s">
        <v>14</v>
      </c>
      <c r="E16" s="27">
        <v>311</v>
      </c>
      <c r="F16" s="26">
        <v>330</v>
      </c>
      <c r="G16" s="25">
        <v>386</v>
      </c>
      <c r="H16" s="25">
        <v>389</v>
      </c>
      <c r="I16" s="19"/>
    </row>
    <row r="17" spans="1:9" s="18" customFormat="1">
      <c r="A17" s="30"/>
      <c r="B17" s="29"/>
      <c r="C17" s="29"/>
      <c r="D17" s="28" t="s">
        <v>15</v>
      </c>
      <c r="E17" s="27">
        <v>767</v>
      </c>
      <c r="F17" s="26">
        <v>860</v>
      </c>
      <c r="G17" s="25">
        <v>846</v>
      </c>
      <c r="H17" s="25">
        <v>916</v>
      </c>
      <c r="I17" s="19"/>
    </row>
    <row r="18" spans="1:9" s="18" customFormat="1">
      <c r="A18" s="30"/>
      <c r="B18" s="29"/>
      <c r="C18" s="29"/>
      <c r="D18" s="28" t="s">
        <v>35</v>
      </c>
      <c r="E18" s="27">
        <v>1928</v>
      </c>
      <c r="F18" s="26">
        <v>2315</v>
      </c>
      <c r="G18" s="25">
        <v>2188</v>
      </c>
      <c r="H18" s="25">
        <v>2145</v>
      </c>
      <c r="I18" s="19"/>
    </row>
    <row r="19" spans="1:9" s="18" customFormat="1">
      <c r="A19" s="30"/>
      <c r="B19" s="29"/>
      <c r="C19" s="29"/>
      <c r="D19" s="28" t="s">
        <v>34</v>
      </c>
      <c r="E19" s="27">
        <v>302</v>
      </c>
      <c r="F19" s="26">
        <v>296</v>
      </c>
      <c r="G19" s="25">
        <v>334</v>
      </c>
      <c r="H19" s="25">
        <v>414</v>
      </c>
      <c r="I19" s="19"/>
    </row>
    <row r="20" spans="1:9" s="18" customFormat="1">
      <c r="A20" s="30"/>
      <c r="B20" s="29"/>
      <c r="C20" s="29"/>
      <c r="D20" s="28" t="s">
        <v>33</v>
      </c>
      <c r="E20" s="27">
        <v>39</v>
      </c>
      <c r="F20" s="26">
        <v>50</v>
      </c>
      <c r="G20" s="25">
        <v>56</v>
      </c>
      <c r="H20" s="25">
        <v>61</v>
      </c>
      <c r="I20" s="19"/>
    </row>
    <row r="21" spans="1:9" s="18" customFormat="1">
      <c r="A21" s="30"/>
      <c r="B21" s="29"/>
      <c r="C21" s="29"/>
      <c r="D21" s="28" t="s">
        <v>32</v>
      </c>
      <c r="E21" s="27">
        <v>189</v>
      </c>
      <c r="F21" s="26">
        <v>189</v>
      </c>
      <c r="G21" s="25">
        <v>204</v>
      </c>
      <c r="H21" s="25">
        <v>242</v>
      </c>
      <c r="I21" s="19"/>
    </row>
    <row r="22" spans="1:9" s="18" customFormat="1">
      <c r="A22" s="30"/>
      <c r="B22" s="29"/>
      <c r="C22" s="29"/>
      <c r="D22" s="28" t="s">
        <v>17</v>
      </c>
      <c r="E22" s="27">
        <v>882</v>
      </c>
      <c r="F22" s="26">
        <v>907</v>
      </c>
      <c r="G22" s="25">
        <v>939</v>
      </c>
      <c r="H22" s="25">
        <v>949</v>
      </c>
      <c r="I22" s="19"/>
    </row>
    <row r="23" spans="1:9" s="18" customFormat="1">
      <c r="A23" s="30"/>
      <c r="B23" s="29"/>
      <c r="C23" s="29"/>
      <c r="D23" s="28" t="s">
        <v>31</v>
      </c>
      <c r="E23" s="27">
        <v>71</v>
      </c>
      <c r="F23" s="26">
        <v>68</v>
      </c>
      <c r="G23" s="25">
        <v>94</v>
      </c>
      <c r="H23" s="25">
        <v>91</v>
      </c>
      <c r="I23" s="19"/>
    </row>
    <row r="24" spans="1:9" s="18" customFormat="1">
      <c r="A24" s="30"/>
      <c r="B24" s="29"/>
      <c r="C24" s="29"/>
      <c r="D24" s="28" t="s">
        <v>4</v>
      </c>
      <c r="E24" s="27">
        <v>54</v>
      </c>
      <c r="F24" s="26">
        <v>57</v>
      </c>
      <c r="G24" s="25">
        <v>63</v>
      </c>
      <c r="H24" s="25">
        <v>71</v>
      </c>
      <c r="I24" s="19">
        <f>SUM(H9:H23)</f>
        <v>13454</v>
      </c>
    </row>
    <row r="25" spans="1:9" s="18" customFormat="1">
      <c r="A25" s="30"/>
      <c r="B25" s="29"/>
      <c r="C25" s="35" t="s">
        <v>30</v>
      </c>
      <c r="D25" s="33"/>
      <c r="E25" s="27">
        <v>742</v>
      </c>
      <c r="F25" s="26">
        <v>976</v>
      </c>
      <c r="G25" s="25">
        <v>1224</v>
      </c>
      <c r="H25" s="25">
        <v>1325</v>
      </c>
      <c r="I25" s="19"/>
    </row>
    <row r="26" spans="1:9" s="18" customFormat="1">
      <c r="A26" s="30"/>
      <c r="B26" s="29"/>
      <c r="C26" s="31"/>
      <c r="D26" s="28" t="s">
        <v>29</v>
      </c>
      <c r="E26" s="27">
        <v>272</v>
      </c>
      <c r="F26" s="26">
        <v>360</v>
      </c>
      <c r="G26" s="25">
        <v>415</v>
      </c>
      <c r="H26" s="25">
        <v>459</v>
      </c>
      <c r="I26" s="19"/>
    </row>
    <row r="27" spans="1:9" s="18" customFormat="1">
      <c r="A27" s="30"/>
      <c r="B27" s="29"/>
      <c r="C27" s="29"/>
      <c r="D27" s="28" t="s">
        <v>28</v>
      </c>
      <c r="E27" s="27">
        <v>427</v>
      </c>
      <c r="F27" s="26">
        <v>554</v>
      </c>
      <c r="G27" s="25">
        <v>637</v>
      </c>
      <c r="H27" s="25">
        <v>747</v>
      </c>
      <c r="I27" s="19"/>
    </row>
    <row r="28" spans="1:9" s="18" customFormat="1">
      <c r="A28" s="30"/>
      <c r="B28" s="29"/>
      <c r="C28" s="29"/>
      <c r="D28" s="28" t="s">
        <v>27</v>
      </c>
      <c r="E28" s="27">
        <v>13</v>
      </c>
      <c r="F28" s="26">
        <v>22</v>
      </c>
      <c r="G28" s="25">
        <v>42</v>
      </c>
      <c r="H28" s="25">
        <v>33</v>
      </c>
      <c r="I28" s="19"/>
    </row>
    <row r="29" spans="1:9" s="18" customFormat="1">
      <c r="A29" s="30"/>
      <c r="B29" s="29"/>
      <c r="C29" s="29"/>
      <c r="D29" s="28" t="s">
        <v>26</v>
      </c>
      <c r="E29" s="27" t="s">
        <v>0</v>
      </c>
      <c r="F29" s="26">
        <v>12</v>
      </c>
      <c r="G29" s="25">
        <v>18</v>
      </c>
      <c r="H29" s="25">
        <v>17</v>
      </c>
      <c r="I29" s="19">
        <f>SUM(H26:H29)-H25</f>
        <v>-69</v>
      </c>
    </row>
    <row r="30" spans="1:9" s="18" customFormat="1">
      <c r="A30" s="24"/>
      <c r="B30" s="23"/>
      <c r="C30" s="23"/>
      <c r="D30" s="21" t="s">
        <v>25</v>
      </c>
      <c r="E30" s="13">
        <v>30</v>
      </c>
      <c r="F30" s="20">
        <v>28</v>
      </c>
      <c r="G30" s="12">
        <v>112</v>
      </c>
      <c r="H30" s="12">
        <v>69</v>
      </c>
      <c r="I30" s="19"/>
    </row>
    <row r="31" spans="1:9" s="18" customFormat="1">
      <c r="A31" s="17"/>
      <c r="B31" s="16"/>
      <c r="C31" s="15" t="s">
        <v>2</v>
      </c>
      <c r="D31" s="14"/>
      <c r="E31" s="13" t="s">
        <v>0</v>
      </c>
      <c r="F31" s="13" t="s">
        <v>0</v>
      </c>
      <c r="G31" s="12">
        <v>53</v>
      </c>
      <c r="H31" s="12">
        <v>94</v>
      </c>
      <c r="I31" s="19"/>
    </row>
    <row r="32" spans="1:9" s="18" customFormat="1">
      <c r="A32" s="49"/>
      <c r="B32" s="48" t="s">
        <v>1</v>
      </c>
      <c r="C32" s="47"/>
      <c r="D32" s="46"/>
      <c r="E32" s="45" t="s">
        <v>0</v>
      </c>
      <c r="F32" s="45" t="s">
        <v>0</v>
      </c>
      <c r="G32" s="44">
        <v>766</v>
      </c>
      <c r="H32" s="44">
        <v>83</v>
      </c>
      <c r="I32" s="19"/>
    </row>
    <row r="33" spans="1:10" s="18" customFormat="1">
      <c r="A33" s="58" t="s">
        <v>24</v>
      </c>
      <c r="B33" s="57"/>
      <c r="C33" s="57"/>
      <c r="D33" s="56"/>
      <c r="E33" s="55">
        <v>19843</v>
      </c>
      <c r="F33" s="54">
        <v>20323</v>
      </c>
      <c r="G33" s="53">
        <v>21092</v>
      </c>
      <c r="H33" s="53">
        <f>H34+H37+H48</f>
        <v>21100</v>
      </c>
      <c r="I33" s="19"/>
    </row>
    <row r="34" spans="1:10" s="18" customFormat="1">
      <c r="A34" s="37"/>
      <c r="B34" s="35" t="s">
        <v>23</v>
      </c>
      <c r="C34" s="34"/>
      <c r="D34" s="33"/>
      <c r="E34" s="27">
        <v>8715</v>
      </c>
      <c r="F34" s="26">
        <v>8050</v>
      </c>
      <c r="G34" s="25">
        <v>7887</v>
      </c>
      <c r="H34" s="25">
        <f>H35+H36</f>
        <v>7964</v>
      </c>
      <c r="I34" s="19"/>
    </row>
    <row r="35" spans="1:10" s="18" customFormat="1">
      <c r="A35" s="30"/>
      <c r="B35" s="31"/>
      <c r="C35" s="36" t="s">
        <v>22</v>
      </c>
      <c r="D35" s="28"/>
      <c r="E35" s="27">
        <v>1889</v>
      </c>
      <c r="F35" s="26">
        <v>1552</v>
      </c>
      <c r="G35" s="25">
        <v>1514</v>
      </c>
      <c r="H35" s="25">
        <v>1641</v>
      </c>
      <c r="I35" s="19"/>
    </row>
    <row r="36" spans="1:10" s="18" customFormat="1">
      <c r="A36" s="30"/>
      <c r="B36" s="29"/>
      <c r="C36" s="52" t="s">
        <v>21</v>
      </c>
      <c r="D36" s="51"/>
      <c r="E36" s="27">
        <v>6826</v>
      </c>
      <c r="F36" s="26">
        <v>6498</v>
      </c>
      <c r="G36" s="25">
        <v>6373</v>
      </c>
      <c r="H36" s="25">
        <v>6323</v>
      </c>
      <c r="I36" s="19"/>
    </row>
    <row r="37" spans="1:10" s="18" customFormat="1">
      <c r="A37" s="30"/>
      <c r="B37" s="35" t="s">
        <v>20</v>
      </c>
      <c r="C37" s="34"/>
      <c r="D37" s="33"/>
      <c r="E37" s="27">
        <v>11128</v>
      </c>
      <c r="F37" s="26">
        <f>F38+F46</f>
        <v>12106</v>
      </c>
      <c r="G37" s="25">
        <v>12495</v>
      </c>
      <c r="H37" s="25">
        <f>H38+H46+H47</f>
        <v>13071</v>
      </c>
      <c r="I37" s="19"/>
    </row>
    <row r="38" spans="1:10" s="18" customFormat="1">
      <c r="A38" s="30"/>
      <c r="B38" s="31"/>
      <c r="C38" s="35" t="s">
        <v>19</v>
      </c>
      <c r="D38" s="33"/>
      <c r="E38" s="27">
        <v>10539</v>
      </c>
      <c r="F38" s="26">
        <v>11356</v>
      </c>
      <c r="G38" s="25">
        <v>11469</v>
      </c>
      <c r="H38" s="25">
        <f>SUM(H39:H45)</f>
        <v>11999</v>
      </c>
      <c r="I38" s="19"/>
      <c r="J38" s="32">
        <f>H38-H39-H40-H41-H42-H43-H44</f>
        <v>1330</v>
      </c>
    </row>
    <row r="39" spans="1:10" s="18" customFormat="1">
      <c r="A39" s="30"/>
      <c r="B39" s="29"/>
      <c r="C39" s="31"/>
      <c r="D39" s="28" t="s">
        <v>18</v>
      </c>
      <c r="E39" s="27">
        <v>3838</v>
      </c>
      <c r="F39" s="26">
        <v>3895</v>
      </c>
      <c r="G39" s="25">
        <v>3912</v>
      </c>
      <c r="H39" s="25">
        <v>4012</v>
      </c>
      <c r="I39" s="19"/>
    </row>
    <row r="40" spans="1:10" s="18" customFormat="1">
      <c r="A40" s="30"/>
      <c r="B40" s="29"/>
      <c r="C40" s="29"/>
      <c r="D40" s="28" t="s">
        <v>5</v>
      </c>
      <c r="E40" s="27">
        <v>2051</v>
      </c>
      <c r="F40" s="26">
        <v>2271</v>
      </c>
      <c r="G40" s="25">
        <v>2256</v>
      </c>
      <c r="H40" s="25">
        <v>2390</v>
      </c>
      <c r="I40" s="19"/>
    </row>
    <row r="41" spans="1:10" s="18" customFormat="1">
      <c r="A41" s="30"/>
      <c r="B41" s="29"/>
      <c r="C41" s="29"/>
      <c r="D41" s="28" t="s">
        <v>17</v>
      </c>
      <c r="E41" s="27">
        <v>854</v>
      </c>
      <c r="F41" s="26">
        <v>872</v>
      </c>
      <c r="G41" s="25">
        <v>912</v>
      </c>
      <c r="H41" s="25">
        <v>917</v>
      </c>
      <c r="I41" s="19"/>
    </row>
    <row r="42" spans="1:10" s="18" customFormat="1">
      <c r="A42" s="30"/>
      <c r="B42" s="29"/>
      <c r="C42" s="29"/>
      <c r="D42" s="28" t="s">
        <v>16</v>
      </c>
      <c r="E42" s="27">
        <v>1885</v>
      </c>
      <c r="F42" s="26">
        <v>2253</v>
      </c>
      <c r="G42" s="25">
        <v>2122</v>
      </c>
      <c r="H42" s="25">
        <v>2104</v>
      </c>
      <c r="I42" s="19"/>
    </row>
    <row r="43" spans="1:10" s="18" customFormat="1">
      <c r="A43" s="30"/>
      <c r="B43" s="29"/>
      <c r="C43" s="29"/>
      <c r="D43" s="28" t="s">
        <v>15</v>
      </c>
      <c r="E43" s="27">
        <v>726</v>
      </c>
      <c r="F43" s="26">
        <v>798</v>
      </c>
      <c r="G43" s="25">
        <v>792</v>
      </c>
      <c r="H43" s="25">
        <v>866</v>
      </c>
      <c r="I43" s="19"/>
    </row>
    <row r="44" spans="1:10" s="18" customFormat="1">
      <c r="A44" s="30"/>
      <c r="B44" s="29"/>
      <c r="C44" s="29"/>
      <c r="D44" s="28" t="s">
        <v>14</v>
      </c>
      <c r="E44" s="27">
        <v>289</v>
      </c>
      <c r="F44" s="26">
        <v>311</v>
      </c>
      <c r="G44" s="25">
        <v>367</v>
      </c>
      <c r="H44" s="25">
        <v>380</v>
      </c>
      <c r="I44" s="19"/>
    </row>
    <row r="45" spans="1:10" s="18" customFormat="1">
      <c r="A45" s="30"/>
      <c r="B45" s="29"/>
      <c r="C45" s="29"/>
      <c r="D45" s="28" t="s">
        <v>4</v>
      </c>
      <c r="E45" s="27">
        <v>896</v>
      </c>
      <c r="F45" s="26">
        <f>F38-F39-F40-F41-F42-F43-F44</f>
        <v>956</v>
      </c>
      <c r="G45" s="25">
        <v>1108</v>
      </c>
      <c r="H45" s="25">
        <v>1330</v>
      </c>
      <c r="I45" s="19"/>
    </row>
    <row r="46" spans="1:10" s="18" customFormat="1">
      <c r="A46" s="24"/>
      <c r="B46" s="23"/>
      <c r="C46" s="35" t="s">
        <v>13</v>
      </c>
      <c r="D46" s="50"/>
      <c r="E46" s="13">
        <v>589</v>
      </c>
      <c r="F46" s="20">
        <v>750</v>
      </c>
      <c r="G46" s="12">
        <v>977</v>
      </c>
      <c r="H46" s="12">
        <v>1033</v>
      </c>
      <c r="I46" s="19"/>
    </row>
    <row r="47" spans="1:10" s="18" customFormat="1">
      <c r="A47" s="17"/>
      <c r="B47" s="16"/>
      <c r="C47" s="15" t="s">
        <v>12</v>
      </c>
      <c r="D47" s="14"/>
      <c r="E47" s="13" t="s">
        <v>0</v>
      </c>
      <c r="F47" s="13" t="s">
        <v>0</v>
      </c>
      <c r="G47" s="12">
        <v>49</v>
      </c>
      <c r="H47" s="12">
        <v>39</v>
      </c>
      <c r="I47" s="19"/>
    </row>
    <row r="48" spans="1:10" s="18" customFormat="1">
      <c r="A48" s="49"/>
      <c r="B48" s="48" t="s">
        <v>1</v>
      </c>
      <c r="C48" s="47"/>
      <c r="D48" s="46"/>
      <c r="E48" s="45" t="s">
        <v>0</v>
      </c>
      <c r="F48" s="45" t="s">
        <v>0</v>
      </c>
      <c r="G48" s="44">
        <v>710</v>
      </c>
      <c r="H48" s="44">
        <v>65</v>
      </c>
      <c r="I48" s="19"/>
    </row>
    <row r="49" spans="1:10" s="18" customFormat="1">
      <c r="A49" s="43" t="s">
        <v>11</v>
      </c>
      <c r="B49" s="42"/>
      <c r="C49" s="42"/>
      <c r="D49" s="41"/>
      <c r="E49" s="40">
        <v>2219</v>
      </c>
      <c r="F49" s="39">
        <v>2279</v>
      </c>
      <c r="G49" s="38">
        <v>2541</v>
      </c>
      <c r="H49" s="38">
        <f>H50+H51+H58</f>
        <v>2327</v>
      </c>
      <c r="I49" s="19"/>
    </row>
    <row r="50" spans="1:10" s="18" customFormat="1">
      <c r="A50" s="37"/>
      <c r="B50" s="36" t="s">
        <v>10</v>
      </c>
      <c r="C50" s="36"/>
      <c r="D50" s="28"/>
      <c r="E50" s="27">
        <v>460</v>
      </c>
      <c r="F50" s="26">
        <v>339</v>
      </c>
      <c r="G50" s="25">
        <v>479</v>
      </c>
      <c r="H50" s="25">
        <v>436</v>
      </c>
      <c r="I50" s="19"/>
    </row>
    <row r="51" spans="1:10" s="18" customFormat="1">
      <c r="A51" s="30"/>
      <c r="B51" s="35" t="s">
        <v>9</v>
      </c>
      <c r="C51" s="34"/>
      <c r="D51" s="33"/>
      <c r="E51" s="27">
        <v>1759</v>
      </c>
      <c r="F51" s="26">
        <f>F52+F56</f>
        <v>1925</v>
      </c>
      <c r="G51" s="25">
        <v>2006</v>
      </c>
      <c r="H51" s="25">
        <f>H52+H56+H57</f>
        <v>1873</v>
      </c>
      <c r="I51" s="19"/>
    </row>
    <row r="52" spans="1:10" s="18" customFormat="1">
      <c r="A52" s="30"/>
      <c r="B52" s="31" t="s">
        <v>8</v>
      </c>
      <c r="C52" s="22" t="s">
        <v>7</v>
      </c>
      <c r="D52" s="28"/>
      <c r="E52" s="27">
        <v>1606</v>
      </c>
      <c r="F52" s="26">
        <v>1699</v>
      </c>
      <c r="G52" s="25">
        <v>1755</v>
      </c>
      <c r="H52" s="25">
        <f>SUM(H53:H55)</f>
        <v>1526</v>
      </c>
      <c r="I52" s="19"/>
      <c r="J52" s="32">
        <f>H52-H53-H54</f>
        <v>432</v>
      </c>
    </row>
    <row r="53" spans="1:10" s="18" customFormat="1">
      <c r="A53" s="30"/>
      <c r="B53" s="29"/>
      <c r="C53" s="31"/>
      <c r="D53" s="28" t="s">
        <v>6</v>
      </c>
      <c r="E53" s="27">
        <v>1037</v>
      </c>
      <c r="F53" s="26">
        <v>1067</v>
      </c>
      <c r="G53" s="25">
        <v>1092</v>
      </c>
      <c r="H53" s="25">
        <v>799</v>
      </c>
      <c r="I53" s="19"/>
    </row>
    <row r="54" spans="1:10" s="18" customFormat="1">
      <c r="A54" s="30"/>
      <c r="B54" s="29"/>
      <c r="C54" s="29"/>
      <c r="D54" s="28" t="s">
        <v>5</v>
      </c>
      <c r="E54" s="27">
        <v>259</v>
      </c>
      <c r="F54" s="26">
        <v>272</v>
      </c>
      <c r="G54" s="25">
        <v>274</v>
      </c>
      <c r="H54" s="25">
        <v>295</v>
      </c>
      <c r="I54" s="19"/>
    </row>
    <row r="55" spans="1:10" s="18" customFormat="1">
      <c r="A55" s="30"/>
      <c r="B55" s="29"/>
      <c r="C55" s="29"/>
      <c r="D55" s="28" t="s">
        <v>4</v>
      </c>
      <c r="E55" s="27">
        <v>310</v>
      </c>
      <c r="F55" s="26">
        <v>360</v>
      </c>
      <c r="G55" s="25">
        <v>389</v>
      </c>
      <c r="H55" s="25">
        <v>432</v>
      </c>
      <c r="I55" s="19"/>
    </row>
    <row r="56" spans="1:10" s="18" customFormat="1">
      <c r="A56" s="24"/>
      <c r="B56" s="23"/>
      <c r="C56" s="22" t="s">
        <v>3</v>
      </c>
      <c r="D56" s="21"/>
      <c r="E56" s="13">
        <v>153</v>
      </c>
      <c r="F56" s="20">
        <v>226</v>
      </c>
      <c r="G56" s="12">
        <v>247</v>
      </c>
      <c r="H56" s="12">
        <v>292</v>
      </c>
      <c r="I56" s="19"/>
    </row>
    <row r="57" spans="1:10" s="10" customFormat="1">
      <c r="A57" s="17"/>
      <c r="B57" s="16"/>
      <c r="C57" s="15" t="s">
        <v>2</v>
      </c>
      <c r="D57" s="14"/>
      <c r="E57" s="13" t="s">
        <v>0</v>
      </c>
      <c r="F57" s="13" t="s">
        <v>0</v>
      </c>
      <c r="G57" s="12">
        <v>4</v>
      </c>
      <c r="H57" s="12">
        <v>55</v>
      </c>
      <c r="I57" s="11"/>
    </row>
    <row r="58" spans="1:10" s="2" customFormat="1" ht="14.25" thickBot="1">
      <c r="A58" s="9"/>
      <c r="B58" s="8" t="s">
        <v>1</v>
      </c>
      <c r="C58" s="7"/>
      <c r="D58" s="6"/>
      <c r="E58" s="5" t="s">
        <v>0</v>
      </c>
      <c r="F58" s="5" t="s">
        <v>0</v>
      </c>
      <c r="G58" s="4">
        <v>56</v>
      </c>
      <c r="H58" s="4">
        <v>18</v>
      </c>
      <c r="I58" s="3"/>
    </row>
  </sheetData>
  <mergeCells count="32">
    <mergeCell ref="C25:D25"/>
    <mergeCell ref="C26:C30"/>
    <mergeCell ref="C31:D31"/>
    <mergeCell ref="A3:D3"/>
    <mergeCell ref="A4:A30"/>
    <mergeCell ref="B4:D4"/>
    <mergeCell ref="B5:B6"/>
    <mergeCell ref="C5:D5"/>
    <mergeCell ref="C6:D6"/>
    <mergeCell ref="B7:D7"/>
    <mergeCell ref="B8:B30"/>
    <mergeCell ref="C8:D8"/>
    <mergeCell ref="C9:C24"/>
    <mergeCell ref="B51:D51"/>
    <mergeCell ref="B52:B56"/>
    <mergeCell ref="C53:C55"/>
    <mergeCell ref="A34:A46"/>
    <mergeCell ref="B34:D34"/>
    <mergeCell ref="B35:B36"/>
    <mergeCell ref="B37:D37"/>
    <mergeCell ref="B38:B46"/>
    <mergeCell ref="C47:D47"/>
    <mergeCell ref="C57:D57"/>
    <mergeCell ref="B32:D32"/>
    <mergeCell ref="B48:D48"/>
    <mergeCell ref="B58:D58"/>
    <mergeCell ref="A33:D33"/>
    <mergeCell ref="C38:D38"/>
    <mergeCell ref="C39:C45"/>
    <mergeCell ref="C46:D46"/>
    <mergeCell ref="A49:D49"/>
    <mergeCell ref="A50:A56"/>
  </mergeCells>
  <phoneticPr fontId="2"/>
  <pageMargins left="0.70866141732283472" right="0.70866141732283472" top="0.78740157480314965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</vt:lpstr>
      <vt:lpstr>第８表!Print_Area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2023-01-19T02:58:48Z</dcterms:created>
  <dcterms:modified xsi:type="dcterms:W3CDTF">2023-01-19T02:59:43Z</dcterms:modified>
</cp:coreProperties>
</file>