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３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J5" i="1"/>
  <c r="L5" i="1"/>
  <c r="M5" i="1"/>
  <c r="N5" i="1"/>
  <c r="G6" i="1"/>
  <c r="G5" i="1" s="1"/>
  <c r="K6" i="1"/>
  <c r="K5" i="1" s="1"/>
  <c r="O5" i="1" s="1"/>
  <c r="O6" i="1"/>
  <c r="G7" i="1"/>
  <c r="K7" i="1"/>
  <c r="O7" i="1" s="1"/>
  <c r="G8" i="1"/>
  <c r="O8" i="1" s="1"/>
  <c r="K8" i="1"/>
  <c r="G9" i="1"/>
  <c r="K9" i="1"/>
  <c r="O9" i="1" s="1"/>
  <c r="G10" i="1"/>
  <c r="K10" i="1"/>
  <c r="O10" i="1"/>
  <c r="G11" i="1"/>
  <c r="K11" i="1"/>
  <c r="O11" i="1"/>
  <c r="G12" i="1"/>
  <c r="O12" i="1" s="1"/>
  <c r="K12" i="1"/>
  <c r="G13" i="1"/>
  <c r="K13" i="1"/>
  <c r="O13" i="1" s="1"/>
  <c r="G14" i="1"/>
  <c r="K14" i="1"/>
  <c r="O14" i="1"/>
  <c r="G15" i="1"/>
  <c r="K15" i="1"/>
  <c r="O15" i="1"/>
  <c r="G16" i="1"/>
  <c r="O16" i="1" s="1"/>
  <c r="K16" i="1"/>
  <c r="G17" i="1"/>
  <c r="K17" i="1"/>
  <c r="O17" i="1" s="1"/>
  <c r="G18" i="1"/>
  <c r="K18" i="1"/>
  <c r="O18" i="1"/>
  <c r="G19" i="1"/>
  <c r="K19" i="1"/>
  <c r="O19" i="1"/>
  <c r="G20" i="1"/>
  <c r="O20" i="1" s="1"/>
  <c r="K20" i="1"/>
  <c r="G21" i="1"/>
  <c r="K21" i="1"/>
  <c r="O21" i="1" s="1"/>
  <c r="G22" i="1"/>
  <c r="K22" i="1"/>
  <c r="O22" i="1"/>
  <c r="G23" i="1"/>
  <c r="K23" i="1"/>
  <c r="O23" i="1"/>
  <c r="G24" i="1"/>
  <c r="O24" i="1" s="1"/>
  <c r="K24" i="1"/>
  <c r="G25" i="1"/>
  <c r="G26" i="1"/>
  <c r="O26" i="1" s="1"/>
  <c r="K26" i="1"/>
  <c r="G27" i="1"/>
  <c r="K27" i="1"/>
  <c r="O27" i="1" s="1"/>
  <c r="G28" i="1"/>
  <c r="K28" i="1"/>
  <c r="O28" i="1"/>
  <c r="G29" i="1"/>
  <c r="K29" i="1"/>
  <c r="O29" i="1"/>
  <c r="G30" i="1"/>
  <c r="O30" i="1" s="1"/>
  <c r="K30" i="1"/>
  <c r="G31" i="1"/>
  <c r="K31" i="1"/>
  <c r="O31" i="1" s="1"/>
  <c r="G32" i="1"/>
  <c r="K32" i="1"/>
  <c r="O32" i="1"/>
  <c r="G33" i="1"/>
  <c r="K33" i="1"/>
  <c r="O33" i="1"/>
  <c r="G34" i="1"/>
  <c r="O34" i="1" s="1"/>
  <c r="K34" i="1"/>
  <c r="G35" i="1"/>
  <c r="K35" i="1"/>
  <c r="O35" i="1" s="1"/>
  <c r="G36" i="1"/>
  <c r="K36" i="1"/>
  <c r="O36" i="1"/>
  <c r="G37" i="1"/>
  <c r="K37" i="1"/>
  <c r="O37" i="1"/>
  <c r="G38" i="1"/>
  <c r="O38" i="1" s="1"/>
  <c r="K38" i="1"/>
  <c r="G39" i="1"/>
  <c r="K39" i="1"/>
  <c r="O39" i="1" s="1"/>
  <c r="G40" i="1"/>
  <c r="K40" i="1"/>
  <c r="O40" i="1"/>
  <c r="G41" i="1"/>
  <c r="K41" i="1"/>
  <c r="O41" i="1"/>
  <c r="G42" i="1"/>
  <c r="O42" i="1" s="1"/>
  <c r="K42" i="1"/>
  <c r="G43" i="1"/>
  <c r="K43" i="1"/>
  <c r="O43" i="1" s="1"/>
  <c r="G44" i="1"/>
  <c r="K44" i="1"/>
  <c r="O44" i="1"/>
  <c r="G45" i="1"/>
  <c r="K45" i="1"/>
  <c r="O45" i="1"/>
  <c r="G46" i="1"/>
  <c r="O46" i="1" s="1"/>
  <c r="K46" i="1"/>
  <c r="G47" i="1"/>
  <c r="K47" i="1"/>
  <c r="O47" i="1" s="1"/>
  <c r="G48" i="1"/>
  <c r="K48" i="1"/>
  <c r="O48" i="1"/>
  <c r="G49" i="1"/>
  <c r="K49" i="1"/>
  <c r="O49" i="1"/>
  <c r="G50" i="1"/>
  <c r="O50" i="1" s="1"/>
  <c r="K50" i="1"/>
  <c r="G51" i="1"/>
  <c r="K51" i="1"/>
  <c r="O51" i="1" s="1"/>
</calcChain>
</file>

<file path=xl/sharedStrings.xml><?xml version="1.0" encoding="utf-8"?>
<sst xmlns="http://schemas.openxmlformats.org/spreadsheetml/2006/main" count="111" uniqueCount="67">
  <si>
    <t>本宿</t>
  </si>
  <si>
    <t>(箱根免)</t>
    <phoneticPr fontId="1"/>
  </si>
  <si>
    <t>竹原</t>
  </si>
  <si>
    <t>(竹原)</t>
    <phoneticPr fontId="1"/>
  </si>
  <si>
    <t>(高田)</t>
    <phoneticPr fontId="1"/>
  </si>
  <si>
    <t>(原分)</t>
    <phoneticPr fontId="1"/>
  </si>
  <si>
    <t>下土狩</t>
  </si>
  <si>
    <t>(杉原)</t>
    <phoneticPr fontId="1"/>
  </si>
  <si>
    <t>(三軒家)</t>
    <phoneticPr fontId="1"/>
  </si>
  <si>
    <t>(東)</t>
    <phoneticPr fontId="1"/>
  </si>
  <si>
    <t>(原)</t>
    <phoneticPr fontId="1"/>
  </si>
  <si>
    <t>(西)</t>
    <phoneticPr fontId="1"/>
  </si>
  <si>
    <t>(薄原下)</t>
    <phoneticPr fontId="1"/>
  </si>
  <si>
    <t>(薄原上)</t>
    <phoneticPr fontId="1"/>
  </si>
  <si>
    <t>(駅下)</t>
    <phoneticPr fontId="1"/>
  </si>
  <si>
    <t>(駅中)</t>
    <phoneticPr fontId="1"/>
  </si>
  <si>
    <t>(駅上)</t>
    <phoneticPr fontId="1"/>
  </si>
  <si>
    <t>(水道上)</t>
    <phoneticPr fontId="1"/>
  </si>
  <si>
    <t>(鮎壺)</t>
    <rPh sb="2" eb="3">
      <t>ツボ</t>
    </rPh>
    <phoneticPr fontId="1"/>
  </si>
  <si>
    <t>(新屋町下)</t>
    <phoneticPr fontId="1"/>
  </si>
  <si>
    <t>(新屋町中)</t>
    <phoneticPr fontId="1"/>
  </si>
  <si>
    <t>(新屋町上)</t>
    <phoneticPr fontId="1"/>
  </si>
  <si>
    <t>(荻素)</t>
    <phoneticPr fontId="1"/>
  </si>
  <si>
    <t>(中土狩)</t>
    <phoneticPr fontId="1"/>
  </si>
  <si>
    <t>中土狩</t>
  </si>
  <si>
    <t>-</t>
    <phoneticPr fontId="1"/>
  </si>
  <si>
    <t>(中峠田)</t>
    <phoneticPr fontId="1"/>
  </si>
  <si>
    <t>(中土狩開キ)</t>
    <phoneticPr fontId="1"/>
  </si>
  <si>
    <t>(惣ケ原)</t>
    <phoneticPr fontId="1"/>
  </si>
  <si>
    <t>上土狩</t>
  </si>
  <si>
    <t>(上土狩)</t>
    <phoneticPr fontId="1"/>
  </si>
  <si>
    <t>…</t>
    <phoneticPr fontId="1"/>
  </si>
  <si>
    <t>(東耕地)</t>
    <phoneticPr fontId="1"/>
  </si>
  <si>
    <t>三丁目</t>
    <rPh sb="0" eb="1">
      <t>サン</t>
    </rPh>
    <phoneticPr fontId="1"/>
  </si>
  <si>
    <t>桜堤</t>
  </si>
  <si>
    <t>二丁目</t>
    <rPh sb="0" eb="1">
      <t>ニ</t>
    </rPh>
    <phoneticPr fontId="1"/>
  </si>
  <si>
    <t>一丁目</t>
    <rPh sb="0" eb="1">
      <t>イチ</t>
    </rPh>
    <phoneticPr fontId="1"/>
  </si>
  <si>
    <t>納米里</t>
  </si>
  <si>
    <t>(新福地)</t>
    <phoneticPr fontId="1"/>
  </si>
  <si>
    <t>南一色</t>
  </si>
  <si>
    <t>(南一色)</t>
    <phoneticPr fontId="1"/>
  </si>
  <si>
    <t>(尾尻)</t>
    <phoneticPr fontId="1"/>
  </si>
  <si>
    <t>下長窪</t>
  </si>
  <si>
    <t>(池田西)</t>
    <phoneticPr fontId="1"/>
  </si>
  <si>
    <t>(坂下)</t>
    <phoneticPr fontId="1"/>
  </si>
  <si>
    <t>(谷津)</t>
    <phoneticPr fontId="1"/>
  </si>
  <si>
    <t>(下長窪尾尻)</t>
    <phoneticPr fontId="1"/>
  </si>
  <si>
    <t>(下長荻素)</t>
    <phoneticPr fontId="1"/>
  </si>
  <si>
    <t>(池田)</t>
    <phoneticPr fontId="1"/>
  </si>
  <si>
    <t>(下長窪)</t>
    <phoneticPr fontId="1"/>
  </si>
  <si>
    <t>(東野)</t>
    <phoneticPr fontId="1"/>
  </si>
  <si>
    <t>東野</t>
  </si>
  <si>
    <t>(駿河平)</t>
    <phoneticPr fontId="1"/>
  </si>
  <si>
    <t>(八分平)</t>
    <phoneticPr fontId="1"/>
  </si>
  <si>
    <t>上長窪</t>
  </si>
  <si>
    <t>元長窪</t>
    <phoneticPr fontId="1"/>
  </si>
  <si>
    <t>字・丁目</t>
    <rPh sb="0" eb="1">
      <t>アザ</t>
    </rPh>
    <rPh sb="2" eb="3">
      <t>チョウ</t>
    </rPh>
    <rPh sb="3" eb="4">
      <t>メ</t>
    </rPh>
    <phoneticPr fontId="1"/>
  </si>
  <si>
    <t>大字</t>
    <rPh sb="0" eb="2">
      <t>オオアザ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</si>
  <si>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</si>
  <si>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</si>
  <si>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総数</t>
    <rPh sb="0" eb="2">
      <t>ソウスウ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</si>
  <si>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</si>
  <si>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</si>
  <si>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前回比
(％)</t>
    <rPh sb="0" eb="2">
      <t>ゼンカイ</t>
    </rPh>
    <rPh sb="2" eb="3">
      <t>ヒ</t>
    </rPh>
    <phoneticPr fontId="1"/>
  </si>
  <si>
    <t>令和２年</t>
    <rPh sb="0" eb="2">
      <t>レイワ</t>
    </rPh>
    <rPh sb="3" eb="4">
      <t>ネン</t>
    </rPh>
    <phoneticPr fontId="1"/>
  </si>
  <si>
    <t>平成27年</t>
    <rPh sb="0" eb="2">
      <t>ヘイセイ</t>
    </rPh>
    <rPh sb="4" eb="5">
      <t>ネン</t>
    </rPh>
    <phoneticPr fontId="1"/>
  </si>
  <si>
    <t>第３表  大字・字別人口、世帯数の推移</t>
    <rPh sb="0" eb="1">
      <t>ダイ</t>
    </rPh>
    <rPh sb="2" eb="3">
      <t>２ヒョウ</t>
    </rPh>
    <rPh sb="5" eb="7">
      <t>オオアザ</t>
    </rPh>
    <rPh sb="8" eb="9">
      <t>アザ</t>
    </rPh>
    <rPh sb="9" eb="10">
      <t>ベツ</t>
    </rPh>
    <rPh sb="10" eb="12">
      <t>ジンコウ</t>
    </rPh>
    <rPh sb="13" eb="15">
      <t>セタイ</t>
    </rPh>
    <rPh sb="15" eb="16">
      <t>スウ</t>
    </rPh>
    <rPh sb="17" eb="19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</si>
</sst>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38" fontId="2" fillId="0" borderId="0" xfId="0" applyNumberFormat="1" applyFont="1"/>
    <xf numFmtId="176" fontId="2" fillId="0" borderId="1" xfId="0" applyNumberFormat="1" applyFont="1" applyBorder="1" applyAlignment="1">
      <alignment vertical="center"/>
    </xf>
    <xf numFmtId="38" fontId="2" fillId="0" borderId="2" xfId="0" applyNumberFormat="1" applyFont="1" applyBorder="1" applyAlignment="1"/>
    <xf numFmtId="38" fontId="2" fillId="0" borderId="3" xfId="0" applyNumberFormat="1" applyFont="1" applyBorder="1" applyAlignment="1"/>
    <xf numFmtId="38" fontId="2" fillId="0" borderId="4" xfId="0" applyNumberFormat="1" applyFont="1" applyBorder="1" applyAlignment="1"/>
    <xf numFmtId="38" fontId="2" fillId="0" borderId="5" xfId="0" applyNumberFormat="1" applyFont="1" applyBorder="1" applyAlignment="1"/>
    <xf numFmtId="38" fontId="2" fillId="0" borderId="4" xfId="0" applyNumberFormat="1" applyFont="1" applyBorder="1"/>
    <xf numFmtId="38" fontId="2" fillId="0" borderId="6" xfId="0" applyNumberFormat="1" applyFont="1" applyBorder="1" applyAlignment="1">
      <alignment horizontal="distributed" vertical="center" shrinkToFit="1"/>
    </xf>
    <xf numFmtId="38" fontId="2" fillId="0" borderId="7" xfId="0" applyNumberFormat="1" applyFont="1" applyBorder="1" applyAlignment="1">
      <alignment horizontal="distributed" vertical="center" shrinkToFit="1"/>
    </xf>
    <xf numFmtId="38" fontId="2" fillId="0" borderId="8" xfId="0" applyNumberFormat="1" applyFont="1" applyBorder="1" applyAlignment="1">
      <alignment horizontal="distributed" vertical="center" shrinkToFit="1"/>
    </xf>
    <xf numFmtId="38" fontId="2" fillId="0" borderId="9" xfId="0" applyNumberFormat="1" applyFont="1" applyBorder="1" applyAlignment="1">
      <alignment horizontal="distributed" vertical="center" shrinkToFit="1"/>
    </xf>
    <xf numFmtId="176" fontId="2" fillId="0" borderId="10" xfId="0" applyNumberFormat="1" applyFont="1" applyBorder="1" applyAlignment="1">
      <alignment vertical="center"/>
    </xf>
    <xf numFmtId="38" fontId="2" fillId="0" borderId="11" xfId="0" applyNumberFormat="1" applyFont="1" applyBorder="1" applyAlignment="1"/>
    <xf numFmtId="38" fontId="2" fillId="0" borderId="12" xfId="0" applyNumberFormat="1" applyFont="1" applyBorder="1" applyAlignment="1"/>
    <xf numFmtId="38" fontId="2" fillId="2" borderId="13" xfId="0" applyNumberFormat="1" applyFont="1" applyFill="1" applyBorder="1" applyAlignment="1">
      <alignment vertical="center"/>
    </xf>
    <xf numFmtId="38" fontId="2" fillId="0" borderId="14" xfId="0" applyNumberFormat="1" applyFont="1" applyBorder="1" applyAlignment="1"/>
    <xf numFmtId="38" fontId="2" fillId="0" borderId="15" xfId="0" applyNumberFormat="1" applyFont="1" applyBorder="1" applyAlignment="1">
      <alignment horizontal="distributed" vertical="center" shrinkToFit="1"/>
    </xf>
    <xf numFmtId="38" fontId="2" fillId="0" borderId="16" xfId="0" applyNumberFormat="1" applyFont="1" applyBorder="1" applyAlignment="1">
      <alignment horizontal="distributed" vertical="center" shrinkToFit="1"/>
    </xf>
    <xf numFmtId="38" fontId="2" fillId="0" borderId="17" xfId="0" applyNumberFormat="1" applyFont="1" applyBorder="1" applyAlignment="1">
      <alignment horizontal="distributed" vertical="center" shrinkToFit="1"/>
    </xf>
    <xf numFmtId="38" fontId="2" fillId="0" borderId="18" xfId="0" applyNumberFormat="1" applyFont="1" applyBorder="1" applyAlignment="1">
      <alignment horizontal="distributed" vertical="center" shrinkToFit="1"/>
    </xf>
    <xf numFmtId="0" fontId="2" fillId="0" borderId="0" xfId="0" applyFont="1"/>
    <xf numFmtId="176" fontId="2" fillId="0" borderId="15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2" fillId="0" borderId="17" xfId="0" applyFont="1" applyBorder="1" applyAlignment="1">
      <alignment horizontal="distributed" vertical="center" shrinkToFit="1"/>
    </xf>
    <xf numFmtId="0" fontId="2" fillId="0" borderId="18" xfId="0" applyFont="1" applyBorder="1" applyAlignment="1">
      <alignment horizontal="distributed" vertical="center" shrinkToFit="1"/>
    </xf>
    <xf numFmtId="3" fontId="2" fillId="0" borderId="14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0" fontId="2" fillId="0" borderId="15" xfId="0" applyFont="1" applyBorder="1" applyAlignment="1"/>
    <xf numFmtId="0" fontId="2" fillId="0" borderId="12" xfId="0" applyFont="1" applyBorder="1" applyAlignment="1"/>
    <xf numFmtId="3" fontId="2" fillId="0" borderId="12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 shrinkToFit="1"/>
    </xf>
    <xf numFmtId="0" fontId="3" fillId="0" borderId="16" xfId="0" applyFont="1" applyBorder="1" applyAlignment="1">
      <alignment horizontal="distributed" vertical="center" shrinkToFit="1"/>
    </xf>
    <xf numFmtId="176" fontId="2" fillId="0" borderId="15" xfId="0" applyNumberFormat="1" applyFont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3" fontId="2" fillId="2" borderId="14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3" fontId="2" fillId="2" borderId="21" xfId="0" applyNumberFormat="1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0" fontId="2" fillId="0" borderId="25" xfId="0" applyFont="1" applyBorder="1" applyAlignment="1">
      <alignment horizontal="distributed" vertical="center" shrinkToFit="1"/>
    </xf>
    <xf numFmtId="0" fontId="2" fillId="0" borderId="26" xfId="0" applyFont="1" applyBorder="1" applyAlignment="1">
      <alignment horizontal="distributed" vertical="center" shrinkToFit="1"/>
    </xf>
    <xf numFmtId="0" fontId="2" fillId="0" borderId="27" xfId="0" applyFont="1" applyBorder="1" applyAlignment="1">
      <alignment horizontal="distributed" vertical="center" shrinkToFit="1"/>
    </xf>
    <xf numFmtId="0" fontId="2" fillId="0" borderId="28" xfId="0" applyFont="1" applyBorder="1" applyAlignment="1">
      <alignment horizontal="distributed" vertical="center" shrinkToFit="1"/>
    </xf>
    <xf numFmtId="176" fontId="2" fillId="0" borderId="29" xfId="0" applyNumberFormat="1" applyFont="1" applyBorder="1" applyAlignment="1">
      <alignment vertical="center"/>
    </xf>
    <xf numFmtId="3" fontId="2" fillId="0" borderId="29" xfId="0" applyNumberFormat="1" applyFont="1" applyBorder="1" applyAlignment="1">
      <alignment horizontal="right" vertical="center"/>
    </xf>
    <xf numFmtId="3" fontId="2" fillId="0" borderId="30" xfId="0" applyNumberFormat="1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3" fontId="2" fillId="0" borderId="32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distributed" vertical="center" justifyLastLine="1"/>
    </xf>
    <xf numFmtId="0" fontId="2" fillId="0" borderId="37" xfId="0" applyFont="1" applyBorder="1" applyAlignment="1">
      <alignment horizontal="distributed" vertical="center" justifyLastLine="1"/>
    </xf>
    <xf numFmtId="0" fontId="2" fillId="0" borderId="38" xfId="0" applyFont="1" applyBorder="1" applyAlignment="1">
      <alignment horizontal="distributed" vertical="center" justifyLastLine="1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distributed" vertical="center" justifyLastLine="1"/>
    </xf>
    <xf numFmtId="0" fontId="2" fillId="0" borderId="44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distributed" vertical="center" justifyLastLine="1"/>
    </xf>
    <xf numFmtId="0" fontId="2" fillId="0" borderId="4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distributed" vertical="center" justifyLastLine="1"/>
    </xf>
    <xf numFmtId="0" fontId="2" fillId="0" borderId="50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4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O56"/>
  <sheetViews>
    <sheetView tabSelected="1" zoomScaleNormal="100" workbookViewId="0">
      <selection activeCell="Q6" sqref="Q6"/>
    </sheetView>
  </sheetViews>
  <sheetFormatPr defaultRowHeight="13.5"/>
  <cols>
    <col min="1" max="1" width="0.5703125" customWidth="1"/>
    <col min="2" max="2" width="10.7109375" customWidth="1"/>
    <col min="3" max="4" width="0.5703125" customWidth="1"/>
    <col min="5" max="5" width="10.7109375" customWidth="1"/>
    <col min="6" max="6" width="0.5703125" customWidth="1"/>
    <col min="7" max="10" width="7.5703125" customWidth="1"/>
    <col min="11" max="15" width="7.5703125" style="1" customWidth="1"/>
    <col min="260" max="260" width="1.42578125" customWidth="1"/>
    <col min="261" max="261" width="12.42578125" customWidth="1"/>
    <col min="262" max="262" width="1" customWidth="1"/>
    <col min="263" max="270" width="7.7109375" customWidth="1"/>
    <col min="271" max="271" width="9.140625" customWidth="1"/>
    <col min="516" max="516" width="1.42578125" customWidth="1"/>
    <col min="517" max="517" width="12.42578125" customWidth="1"/>
    <col min="518" max="518" width="1" customWidth="1"/>
    <col min="519" max="526" width="7.7109375" customWidth="1"/>
    <col min="527" max="527" width="9.140625" customWidth="1"/>
    <col min="772" max="772" width="1.42578125" customWidth="1"/>
    <col min="773" max="773" width="12.42578125" customWidth="1"/>
    <col min="774" max="774" width="1" customWidth="1"/>
    <col min="775" max="782" width="7.7109375" customWidth="1"/>
    <col min="783" max="783" width="9.140625" customWidth="1"/>
    <col min="1028" max="1028" width="1.42578125" customWidth="1"/>
    <col min="1029" max="1029" width="12.42578125" customWidth="1"/>
    <col min="1030" max="1030" width="1" customWidth="1"/>
    <col min="1031" max="1038" width="7.7109375" customWidth="1"/>
    <col min="1039" max="1039" width="9.140625" customWidth="1"/>
    <col min="1284" max="1284" width="1.42578125" customWidth="1"/>
    <col min="1285" max="1285" width="12.42578125" customWidth="1"/>
    <col min="1286" max="1286" width="1" customWidth="1"/>
    <col min="1287" max="1294" width="7.7109375" customWidth="1"/>
    <col min="1295" max="1295" width="9.140625" customWidth="1"/>
    <col min="1540" max="1540" width="1.42578125" customWidth="1"/>
    <col min="1541" max="1541" width="12.42578125" customWidth="1"/>
    <col min="1542" max="1542" width="1" customWidth="1"/>
    <col min="1543" max="1550" width="7.7109375" customWidth="1"/>
    <col min="1551" max="1551" width="9.140625" customWidth="1"/>
    <col min="1796" max="1796" width="1.42578125" customWidth="1"/>
    <col min="1797" max="1797" width="12.42578125" customWidth="1"/>
    <col min="1798" max="1798" width="1" customWidth="1"/>
    <col min="1799" max="1806" width="7.7109375" customWidth="1"/>
    <col min="1807" max="1807" width="9.140625" customWidth="1"/>
    <col min="2052" max="2052" width="1.42578125" customWidth="1"/>
    <col min="2053" max="2053" width="12.42578125" customWidth="1"/>
    <col min="2054" max="2054" width="1" customWidth="1"/>
    <col min="2055" max="2062" width="7.7109375" customWidth="1"/>
    <col min="2063" max="2063" width="9.140625" customWidth="1"/>
    <col min="2308" max="2308" width="1.42578125" customWidth="1"/>
    <col min="2309" max="2309" width="12.42578125" customWidth="1"/>
    <col min="2310" max="2310" width="1" customWidth="1"/>
    <col min="2311" max="2318" width="7.7109375" customWidth="1"/>
    <col min="2319" max="2319" width="9.140625" customWidth="1"/>
    <col min="2564" max="2564" width="1.42578125" customWidth="1"/>
    <col min="2565" max="2565" width="12.42578125" customWidth="1"/>
    <col min="2566" max="2566" width="1" customWidth="1"/>
    <col min="2567" max="2574" width="7.7109375" customWidth="1"/>
    <col min="2575" max="2575" width="9.140625" customWidth="1"/>
    <col min="2820" max="2820" width="1.42578125" customWidth="1"/>
    <col min="2821" max="2821" width="12.42578125" customWidth="1"/>
    <col min="2822" max="2822" width="1" customWidth="1"/>
    <col min="2823" max="2830" width="7.7109375" customWidth="1"/>
    <col min="2831" max="2831" width="9.140625" customWidth="1"/>
    <col min="3076" max="3076" width="1.42578125" customWidth="1"/>
    <col min="3077" max="3077" width="12.42578125" customWidth="1"/>
    <col min="3078" max="3078" width="1" customWidth="1"/>
    <col min="3079" max="3086" width="7.7109375" customWidth="1"/>
    <col min="3087" max="3087" width="9.140625" customWidth="1"/>
    <col min="3332" max="3332" width="1.42578125" customWidth="1"/>
    <col min="3333" max="3333" width="12.42578125" customWidth="1"/>
    <col min="3334" max="3334" width="1" customWidth="1"/>
    <col min="3335" max="3342" width="7.7109375" customWidth="1"/>
    <col min="3343" max="3343" width="9.140625" customWidth="1"/>
    <col min="3588" max="3588" width="1.42578125" customWidth="1"/>
    <col min="3589" max="3589" width="12.42578125" customWidth="1"/>
    <col min="3590" max="3590" width="1" customWidth="1"/>
    <col min="3591" max="3598" width="7.7109375" customWidth="1"/>
    <col min="3599" max="3599" width="9.140625" customWidth="1"/>
    <col min="3844" max="3844" width="1.42578125" customWidth="1"/>
    <col min="3845" max="3845" width="12.42578125" customWidth="1"/>
    <col min="3846" max="3846" width="1" customWidth="1"/>
    <col min="3847" max="3854" width="7.7109375" customWidth="1"/>
    <col min="3855" max="3855" width="9.140625" customWidth="1"/>
    <col min="4100" max="4100" width="1.42578125" customWidth="1"/>
    <col min="4101" max="4101" width="12.42578125" customWidth="1"/>
    <col min="4102" max="4102" width="1" customWidth="1"/>
    <col min="4103" max="4110" width="7.7109375" customWidth="1"/>
    <col min="4111" max="4111" width="9.140625" customWidth="1"/>
    <col min="4356" max="4356" width="1.42578125" customWidth="1"/>
    <col min="4357" max="4357" width="12.42578125" customWidth="1"/>
    <col min="4358" max="4358" width="1" customWidth="1"/>
    <col min="4359" max="4366" width="7.7109375" customWidth="1"/>
    <col min="4367" max="4367" width="9.140625" customWidth="1"/>
    <col min="4612" max="4612" width="1.42578125" customWidth="1"/>
    <col min="4613" max="4613" width="12.42578125" customWidth="1"/>
    <col min="4614" max="4614" width="1" customWidth="1"/>
    <col min="4615" max="4622" width="7.7109375" customWidth="1"/>
    <col min="4623" max="4623" width="9.140625" customWidth="1"/>
    <col min="4868" max="4868" width="1.42578125" customWidth="1"/>
    <col min="4869" max="4869" width="12.42578125" customWidth="1"/>
    <col min="4870" max="4870" width="1" customWidth="1"/>
    <col min="4871" max="4878" width="7.7109375" customWidth="1"/>
    <col min="4879" max="4879" width="9.140625" customWidth="1"/>
    <col min="5124" max="5124" width="1.42578125" customWidth="1"/>
    <col min="5125" max="5125" width="12.42578125" customWidth="1"/>
    <col min="5126" max="5126" width="1" customWidth="1"/>
    <col min="5127" max="5134" width="7.7109375" customWidth="1"/>
    <col min="5135" max="5135" width="9.140625" customWidth="1"/>
    <col min="5380" max="5380" width="1.42578125" customWidth="1"/>
    <col min="5381" max="5381" width="12.42578125" customWidth="1"/>
    <col min="5382" max="5382" width="1" customWidth="1"/>
    <col min="5383" max="5390" width="7.7109375" customWidth="1"/>
    <col min="5391" max="5391" width="9.140625" customWidth="1"/>
    <col min="5636" max="5636" width="1.42578125" customWidth="1"/>
    <col min="5637" max="5637" width="12.42578125" customWidth="1"/>
    <col min="5638" max="5638" width="1" customWidth="1"/>
    <col min="5639" max="5646" width="7.7109375" customWidth="1"/>
    <col min="5647" max="5647" width="9.140625" customWidth="1"/>
    <col min="5892" max="5892" width="1.42578125" customWidth="1"/>
    <col min="5893" max="5893" width="12.42578125" customWidth="1"/>
    <col min="5894" max="5894" width="1" customWidth="1"/>
    <col min="5895" max="5902" width="7.7109375" customWidth="1"/>
    <col min="5903" max="5903" width="9.140625" customWidth="1"/>
    <col min="6148" max="6148" width="1.42578125" customWidth="1"/>
    <col min="6149" max="6149" width="12.42578125" customWidth="1"/>
    <col min="6150" max="6150" width="1" customWidth="1"/>
    <col min="6151" max="6158" width="7.7109375" customWidth="1"/>
    <col min="6159" max="6159" width="9.140625" customWidth="1"/>
    <col min="6404" max="6404" width="1.42578125" customWidth="1"/>
    <col min="6405" max="6405" width="12.42578125" customWidth="1"/>
    <col min="6406" max="6406" width="1" customWidth="1"/>
    <col min="6407" max="6414" width="7.7109375" customWidth="1"/>
    <col min="6415" max="6415" width="9.140625" customWidth="1"/>
    <col min="6660" max="6660" width="1.42578125" customWidth="1"/>
    <col min="6661" max="6661" width="12.42578125" customWidth="1"/>
    <col min="6662" max="6662" width="1" customWidth="1"/>
    <col min="6663" max="6670" width="7.7109375" customWidth="1"/>
    <col min="6671" max="6671" width="9.140625" customWidth="1"/>
    <col min="6916" max="6916" width="1.42578125" customWidth="1"/>
    <col min="6917" max="6917" width="12.42578125" customWidth="1"/>
    <col min="6918" max="6918" width="1" customWidth="1"/>
    <col min="6919" max="6926" width="7.7109375" customWidth="1"/>
    <col min="6927" max="6927" width="9.140625" customWidth="1"/>
    <col min="7172" max="7172" width="1.42578125" customWidth="1"/>
    <col min="7173" max="7173" width="12.42578125" customWidth="1"/>
    <col min="7174" max="7174" width="1" customWidth="1"/>
    <col min="7175" max="7182" width="7.7109375" customWidth="1"/>
    <col min="7183" max="7183" width="9.140625" customWidth="1"/>
    <col min="7428" max="7428" width="1.42578125" customWidth="1"/>
    <col min="7429" max="7429" width="12.42578125" customWidth="1"/>
    <col min="7430" max="7430" width="1" customWidth="1"/>
    <col min="7431" max="7438" width="7.7109375" customWidth="1"/>
    <col min="7439" max="7439" width="9.140625" customWidth="1"/>
    <col min="7684" max="7684" width="1.42578125" customWidth="1"/>
    <col min="7685" max="7685" width="12.42578125" customWidth="1"/>
    <col min="7686" max="7686" width="1" customWidth="1"/>
    <col min="7687" max="7694" width="7.7109375" customWidth="1"/>
    <col min="7695" max="7695" width="9.140625" customWidth="1"/>
    <col min="7940" max="7940" width="1.42578125" customWidth="1"/>
    <col min="7941" max="7941" width="12.42578125" customWidth="1"/>
    <col min="7942" max="7942" width="1" customWidth="1"/>
    <col min="7943" max="7950" width="7.7109375" customWidth="1"/>
    <col min="7951" max="7951" width="9.140625" customWidth="1"/>
    <col min="8196" max="8196" width="1.42578125" customWidth="1"/>
    <col min="8197" max="8197" width="12.42578125" customWidth="1"/>
    <col min="8198" max="8198" width="1" customWidth="1"/>
    <col min="8199" max="8206" width="7.7109375" customWidth="1"/>
    <col min="8207" max="8207" width="9.140625" customWidth="1"/>
    <col min="8452" max="8452" width="1.42578125" customWidth="1"/>
    <col min="8453" max="8453" width="12.42578125" customWidth="1"/>
    <col min="8454" max="8454" width="1" customWidth="1"/>
    <col min="8455" max="8462" width="7.7109375" customWidth="1"/>
    <col min="8463" max="8463" width="9.140625" customWidth="1"/>
    <col min="8708" max="8708" width="1.42578125" customWidth="1"/>
    <col min="8709" max="8709" width="12.42578125" customWidth="1"/>
    <col min="8710" max="8710" width="1" customWidth="1"/>
    <col min="8711" max="8718" width="7.7109375" customWidth="1"/>
    <col min="8719" max="8719" width="9.140625" customWidth="1"/>
    <col min="8964" max="8964" width="1.42578125" customWidth="1"/>
    <col min="8965" max="8965" width="12.42578125" customWidth="1"/>
    <col min="8966" max="8966" width="1" customWidth="1"/>
    <col min="8967" max="8974" width="7.7109375" customWidth="1"/>
    <col min="8975" max="8975" width="9.140625" customWidth="1"/>
    <col min="9220" max="9220" width="1.42578125" customWidth="1"/>
    <col min="9221" max="9221" width="12.42578125" customWidth="1"/>
    <col min="9222" max="9222" width="1" customWidth="1"/>
    <col min="9223" max="9230" width="7.7109375" customWidth="1"/>
    <col min="9231" max="9231" width="9.140625" customWidth="1"/>
    <col min="9476" max="9476" width="1.42578125" customWidth="1"/>
    <col min="9477" max="9477" width="12.42578125" customWidth="1"/>
    <col min="9478" max="9478" width="1" customWidth="1"/>
    <col min="9479" max="9486" width="7.7109375" customWidth="1"/>
    <col min="9487" max="9487" width="9.140625" customWidth="1"/>
    <col min="9732" max="9732" width="1.42578125" customWidth="1"/>
    <col min="9733" max="9733" width="12.42578125" customWidth="1"/>
    <col min="9734" max="9734" width="1" customWidth="1"/>
    <col min="9735" max="9742" width="7.7109375" customWidth="1"/>
    <col min="9743" max="9743" width="9.140625" customWidth="1"/>
    <col min="9988" max="9988" width="1.42578125" customWidth="1"/>
    <col min="9989" max="9989" width="12.42578125" customWidth="1"/>
    <col min="9990" max="9990" width="1" customWidth="1"/>
    <col min="9991" max="9998" width="7.7109375" customWidth="1"/>
    <col min="9999" max="9999" width="9.140625" customWidth="1"/>
    <col min="10244" max="10244" width="1.42578125" customWidth="1"/>
    <col min="10245" max="10245" width="12.42578125" customWidth="1"/>
    <col min="10246" max="10246" width="1" customWidth="1"/>
    <col min="10247" max="10254" width="7.7109375" customWidth="1"/>
    <col min="10255" max="10255" width="9.140625" customWidth="1"/>
    <col min="10500" max="10500" width="1.42578125" customWidth="1"/>
    <col min="10501" max="10501" width="12.42578125" customWidth="1"/>
    <col min="10502" max="10502" width="1" customWidth="1"/>
    <col min="10503" max="10510" width="7.7109375" customWidth="1"/>
    <col min="10511" max="10511" width="9.140625" customWidth="1"/>
    <col min="10756" max="10756" width="1.42578125" customWidth="1"/>
    <col min="10757" max="10757" width="12.42578125" customWidth="1"/>
    <col min="10758" max="10758" width="1" customWidth="1"/>
    <col min="10759" max="10766" width="7.7109375" customWidth="1"/>
    <col min="10767" max="10767" width="9.140625" customWidth="1"/>
    <col min="11012" max="11012" width="1.42578125" customWidth="1"/>
    <col min="11013" max="11013" width="12.42578125" customWidth="1"/>
    <col min="11014" max="11014" width="1" customWidth="1"/>
    <col min="11015" max="11022" width="7.7109375" customWidth="1"/>
    <col min="11023" max="11023" width="9.140625" customWidth="1"/>
    <col min="11268" max="11268" width="1.42578125" customWidth="1"/>
    <col min="11269" max="11269" width="12.42578125" customWidth="1"/>
    <col min="11270" max="11270" width="1" customWidth="1"/>
    <col min="11271" max="11278" width="7.7109375" customWidth="1"/>
    <col min="11279" max="11279" width="9.140625" customWidth="1"/>
    <col min="11524" max="11524" width="1.42578125" customWidth="1"/>
    <col min="11525" max="11525" width="12.42578125" customWidth="1"/>
    <col min="11526" max="11526" width="1" customWidth="1"/>
    <col min="11527" max="11534" width="7.7109375" customWidth="1"/>
    <col min="11535" max="11535" width="9.140625" customWidth="1"/>
    <col min="11780" max="11780" width="1.42578125" customWidth="1"/>
    <col min="11781" max="11781" width="12.42578125" customWidth="1"/>
    <col min="11782" max="11782" width="1" customWidth="1"/>
    <col min="11783" max="11790" width="7.7109375" customWidth="1"/>
    <col min="11791" max="11791" width="9.140625" customWidth="1"/>
    <col min="12036" max="12036" width="1.42578125" customWidth="1"/>
    <col min="12037" max="12037" width="12.42578125" customWidth="1"/>
    <col min="12038" max="12038" width="1" customWidth="1"/>
    <col min="12039" max="12046" width="7.7109375" customWidth="1"/>
    <col min="12047" max="12047" width="9.140625" customWidth="1"/>
    <col min="12292" max="12292" width="1.42578125" customWidth="1"/>
    <col min="12293" max="12293" width="12.42578125" customWidth="1"/>
    <col min="12294" max="12294" width="1" customWidth="1"/>
    <col min="12295" max="12302" width="7.7109375" customWidth="1"/>
    <col min="12303" max="12303" width="9.140625" customWidth="1"/>
    <col min="12548" max="12548" width="1.42578125" customWidth="1"/>
    <col min="12549" max="12549" width="12.42578125" customWidth="1"/>
    <col min="12550" max="12550" width="1" customWidth="1"/>
    <col min="12551" max="12558" width="7.7109375" customWidth="1"/>
    <col min="12559" max="12559" width="9.140625" customWidth="1"/>
    <col min="12804" max="12804" width="1.42578125" customWidth="1"/>
    <col min="12805" max="12805" width="12.42578125" customWidth="1"/>
    <col min="12806" max="12806" width="1" customWidth="1"/>
    <col min="12807" max="12814" width="7.7109375" customWidth="1"/>
    <col min="12815" max="12815" width="9.140625" customWidth="1"/>
    <col min="13060" max="13060" width="1.42578125" customWidth="1"/>
    <col min="13061" max="13061" width="12.42578125" customWidth="1"/>
    <col min="13062" max="13062" width="1" customWidth="1"/>
    <col min="13063" max="13070" width="7.7109375" customWidth="1"/>
    <col min="13071" max="13071" width="9.140625" customWidth="1"/>
    <col min="13316" max="13316" width="1.42578125" customWidth="1"/>
    <col min="13317" max="13317" width="12.42578125" customWidth="1"/>
    <col min="13318" max="13318" width="1" customWidth="1"/>
    <col min="13319" max="13326" width="7.7109375" customWidth="1"/>
    <col min="13327" max="13327" width="9.140625" customWidth="1"/>
    <col min="13572" max="13572" width="1.42578125" customWidth="1"/>
    <col min="13573" max="13573" width="12.42578125" customWidth="1"/>
    <col min="13574" max="13574" width="1" customWidth="1"/>
    <col min="13575" max="13582" width="7.7109375" customWidth="1"/>
    <col min="13583" max="13583" width="9.140625" customWidth="1"/>
    <col min="13828" max="13828" width="1.42578125" customWidth="1"/>
    <col min="13829" max="13829" width="12.42578125" customWidth="1"/>
    <col min="13830" max="13830" width="1" customWidth="1"/>
    <col min="13831" max="13838" width="7.7109375" customWidth="1"/>
    <col min="13839" max="13839" width="9.140625" customWidth="1"/>
    <col min="14084" max="14084" width="1.42578125" customWidth="1"/>
    <col min="14085" max="14085" width="12.42578125" customWidth="1"/>
    <col min="14086" max="14086" width="1" customWidth="1"/>
    <col min="14087" max="14094" width="7.7109375" customWidth="1"/>
    <col min="14095" max="14095" width="9.140625" customWidth="1"/>
    <col min="14340" max="14340" width="1.42578125" customWidth="1"/>
    <col min="14341" max="14341" width="12.42578125" customWidth="1"/>
    <col min="14342" max="14342" width="1" customWidth="1"/>
    <col min="14343" max="14350" width="7.7109375" customWidth="1"/>
    <col min="14351" max="14351" width="9.140625" customWidth="1"/>
    <col min="14596" max="14596" width="1.42578125" customWidth="1"/>
    <col min="14597" max="14597" width="12.42578125" customWidth="1"/>
    <col min="14598" max="14598" width="1" customWidth="1"/>
    <col min="14599" max="14606" width="7.7109375" customWidth="1"/>
    <col min="14607" max="14607" width="9.140625" customWidth="1"/>
    <col min="14852" max="14852" width="1.42578125" customWidth="1"/>
    <col min="14853" max="14853" width="12.42578125" customWidth="1"/>
    <col min="14854" max="14854" width="1" customWidth="1"/>
    <col min="14855" max="14862" width="7.7109375" customWidth="1"/>
    <col min="14863" max="14863" width="9.140625" customWidth="1"/>
    <col min="15108" max="15108" width="1.42578125" customWidth="1"/>
    <col min="15109" max="15109" width="12.42578125" customWidth="1"/>
    <col min="15110" max="15110" width="1" customWidth="1"/>
    <col min="15111" max="15118" width="7.7109375" customWidth="1"/>
    <col min="15119" max="15119" width="9.140625" customWidth="1"/>
    <col min="15364" max="15364" width="1.42578125" customWidth="1"/>
    <col min="15365" max="15365" width="12.42578125" customWidth="1"/>
    <col min="15366" max="15366" width="1" customWidth="1"/>
    <col min="15367" max="15374" width="7.7109375" customWidth="1"/>
    <col min="15375" max="15375" width="9.140625" customWidth="1"/>
    <col min="15620" max="15620" width="1.42578125" customWidth="1"/>
    <col min="15621" max="15621" width="12.42578125" customWidth="1"/>
    <col min="15622" max="15622" width="1" customWidth="1"/>
    <col min="15623" max="15630" width="7.7109375" customWidth="1"/>
    <col min="15631" max="15631" width="9.140625" customWidth="1"/>
    <col min="15876" max="15876" width="1.42578125" customWidth="1"/>
    <col min="15877" max="15877" width="12.42578125" customWidth="1"/>
    <col min="15878" max="15878" width="1" customWidth="1"/>
    <col min="15879" max="15886" width="7.7109375" customWidth="1"/>
    <col min="15887" max="15887" width="9.140625" customWidth="1"/>
    <col min="16132" max="16132" width="1.42578125" customWidth="1"/>
    <col min="16133" max="16133" width="12.42578125" customWidth="1"/>
    <col min="16134" max="16134" width="1" customWidth="1"/>
    <col min="16135" max="16142" width="7.7109375" customWidth="1"/>
    <col min="16143" max="16143" width="9.140625" customWidth="1"/>
  </cols>
  <sheetData>
    <row r="1" spans="1:15" s="89" customFormat="1" ht="14.25" thickBot="1">
      <c r="A1" s="90" t="s">
        <v>66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5" s="25" customFormat="1" ht="13.5" customHeight="1">
      <c r="A2" s="88"/>
      <c r="B2" s="87"/>
      <c r="C2" s="87"/>
      <c r="D2" s="87"/>
      <c r="E2" s="87"/>
      <c r="F2" s="86"/>
      <c r="G2" s="85" t="s">
        <v>65</v>
      </c>
      <c r="H2" s="84"/>
      <c r="I2" s="84"/>
      <c r="J2" s="83"/>
      <c r="K2" s="85" t="s">
        <v>64</v>
      </c>
      <c r="L2" s="84"/>
      <c r="M2" s="84"/>
      <c r="N2" s="83"/>
      <c r="O2" s="82" t="s">
        <v>63</v>
      </c>
    </row>
    <row r="3" spans="1:15" s="25" customFormat="1" ht="13.5" customHeight="1">
      <c r="A3" s="81"/>
      <c r="B3" s="80"/>
      <c r="C3" s="80"/>
      <c r="D3" s="80"/>
      <c r="E3" s="80"/>
      <c r="F3" s="79"/>
      <c r="G3" s="78" t="s">
        <v>62</v>
      </c>
      <c r="H3" s="77"/>
      <c r="I3" s="77"/>
      <c r="J3" s="76" t="s">
        <v>61</v>
      </c>
      <c r="K3" s="78" t="s">
        <v>62</v>
      </c>
      <c r="L3" s="77"/>
      <c r="M3" s="77"/>
      <c r="N3" s="76" t="s">
        <v>61</v>
      </c>
      <c r="O3" s="75"/>
    </row>
    <row r="4" spans="1:15" s="25" customFormat="1" ht="14.25" customHeight="1" thickBot="1">
      <c r="A4" s="74"/>
      <c r="B4" s="73"/>
      <c r="C4" s="73"/>
      <c r="D4" s="73"/>
      <c r="E4" s="73"/>
      <c r="F4" s="72"/>
      <c r="G4" s="71" t="s">
        <v>60</v>
      </c>
      <c r="H4" s="70" t="s">
        <v>59</v>
      </c>
      <c r="I4" s="70" t="s">
        <v>58</v>
      </c>
      <c r="J4" s="69"/>
      <c r="K4" s="71" t="s">
        <v>60</v>
      </c>
      <c r="L4" s="70" t="s">
        <v>59</v>
      </c>
      <c r="M4" s="70" t="s">
        <v>58</v>
      </c>
      <c r="N4" s="69"/>
      <c r="O4" s="68"/>
    </row>
    <row r="5" spans="1:15" s="25" customFormat="1" ht="15.75" customHeight="1" thickBot="1">
      <c r="A5" s="67"/>
      <c r="B5" s="66" t="s">
        <v>57</v>
      </c>
      <c r="C5" s="66"/>
      <c r="D5" s="65"/>
      <c r="E5" s="64" t="s">
        <v>56</v>
      </c>
      <c r="F5" s="63"/>
      <c r="G5" s="61">
        <f>SUM(G6:G51)</f>
        <v>42331</v>
      </c>
      <c r="H5" s="60">
        <f>SUM(H6:H51)</f>
        <v>21229</v>
      </c>
      <c r="I5" s="60">
        <f>SUM(I6:I51)</f>
        <v>21102</v>
      </c>
      <c r="J5" s="62">
        <f>SUM(J6:J51)</f>
        <v>16427</v>
      </c>
      <c r="K5" s="61">
        <f>SUM(K6:K51)</f>
        <v>43336</v>
      </c>
      <c r="L5" s="60">
        <f>SUM(L6:L51)</f>
        <v>21434</v>
      </c>
      <c r="M5" s="60">
        <f>SUM(M6:M51)</f>
        <v>21902</v>
      </c>
      <c r="N5" s="59">
        <f>SUM(N6:N51)</f>
        <v>17482</v>
      </c>
      <c r="O5" s="58">
        <f>K5/G5*100</f>
        <v>102.37414660650587</v>
      </c>
    </row>
    <row r="6" spans="1:15" s="25" customFormat="1" ht="15.75" customHeight="1">
      <c r="A6" s="57"/>
      <c r="B6" s="55" t="s">
        <v>55</v>
      </c>
      <c r="C6" s="55"/>
      <c r="D6" s="56"/>
      <c r="E6" s="55"/>
      <c r="F6" s="54"/>
      <c r="G6" s="53">
        <f>SUM(H6:I6)</f>
        <v>691</v>
      </c>
      <c r="H6" s="52">
        <v>330</v>
      </c>
      <c r="I6" s="52">
        <v>361</v>
      </c>
      <c r="J6" s="51">
        <v>222</v>
      </c>
      <c r="K6" s="53">
        <f>SUM(L6:M6)</f>
        <v>630</v>
      </c>
      <c r="L6" s="52">
        <v>294</v>
      </c>
      <c r="M6" s="52">
        <v>336</v>
      </c>
      <c r="N6" s="51">
        <v>218</v>
      </c>
      <c r="O6" s="50">
        <f>K6/G6*100</f>
        <v>91.172214182344419</v>
      </c>
    </row>
    <row r="7" spans="1:15" s="25" customFormat="1" ht="15.75" customHeight="1">
      <c r="A7" s="33"/>
      <c r="B7" s="31" t="s">
        <v>54</v>
      </c>
      <c r="C7" s="31"/>
      <c r="D7" s="32"/>
      <c r="E7" s="31"/>
      <c r="F7" s="30"/>
      <c r="G7" s="29">
        <f>SUM(H7:I7)</f>
        <v>849</v>
      </c>
      <c r="H7" s="49">
        <v>418</v>
      </c>
      <c r="I7" s="49">
        <v>431</v>
      </c>
      <c r="J7" s="48">
        <v>291</v>
      </c>
      <c r="K7" s="29">
        <f>SUM(L7:M7)</f>
        <v>780</v>
      </c>
      <c r="L7" s="49">
        <v>375</v>
      </c>
      <c r="M7" s="49">
        <v>405</v>
      </c>
      <c r="N7" s="48">
        <v>291</v>
      </c>
      <c r="O7" s="26">
        <f>K7/G7*100</f>
        <v>91.872791519434628</v>
      </c>
    </row>
    <row r="8" spans="1:15" s="25" customFormat="1" ht="15.75" customHeight="1">
      <c r="A8" s="33"/>
      <c r="B8" s="31" t="s">
        <v>51</v>
      </c>
      <c r="C8" s="31"/>
      <c r="D8" s="32"/>
      <c r="E8" s="31" t="s">
        <v>53</v>
      </c>
      <c r="F8" s="30"/>
      <c r="G8" s="29">
        <f>SUM(H8:I8)</f>
        <v>12</v>
      </c>
      <c r="H8" s="49">
        <v>6</v>
      </c>
      <c r="I8" s="49">
        <v>6</v>
      </c>
      <c r="J8" s="48">
        <v>5</v>
      </c>
      <c r="K8" s="29">
        <f>SUM(L8:M8)</f>
        <v>15</v>
      </c>
      <c r="L8" s="49">
        <v>8</v>
      </c>
      <c r="M8" s="49">
        <v>7</v>
      </c>
      <c r="N8" s="48">
        <v>5</v>
      </c>
      <c r="O8" s="26">
        <f>K8/G8*100</f>
        <v>125</v>
      </c>
    </row>
    <row r="9" spans="1:15" s="25" customFormat="1" ht="15.75" customHeight="1">
      <c r="A9" s="33"/>
      <c r="B9" s="31" t="s">
        <v>51</v>
      </c>
      <c r="C9" s="31"/>
      <c r="D9" s="32"/>
      <c r="E9" s="31" t="s">
        <v>52</v>
      </c>
      <c r="F9" s="30"/>
      <c r="G9" s="29">
        <f>SUM(H9:I9)</f>
        <v>827</v>
      </c>
      <c r="H9" s="35">
        <v>399</v>
      </c>
      <c r="I9" s="35">
        <v>428</v>
      </c>
      <c r="J9" s="34">
        <v>288</v>
      </c>
      <c r="K9" s="29">
        <f>SUM(L9:M9)</f>
        <v>892</v>
      </c>
      <c r="L9" s="35">
        <v>430</v>
      </c>
      <c r="M9" s="35">
        <v>462</v>
      </c>
      <c r="N9" s="34">
        <v>339</v>
      </c>
      <c r="O9" s="26">
        <f>K9/G9*100</f>
        <v>107.85973397823459</v>
      </c>
    </row>
    <row r="10" spans="1:15" s="25" customFormat="1" ht="15.75" customHeight="1">
      <c r="A10" s="33"/>
      <c r="B10" s="31" t="s">
        <v>51</v>
      </c>
      <c r="C10" s="31"/>
      <c r="D10" s="32"/>
      <c r="E10" s="31" t="s">
        <v>50</v>
      </c>
      <c r="F10" s="30"/>
      <c r="G10" s="29">
        <f>SUM(H10:I10)</f>
        <v>165</v>
      </c>
      <c r="H10" s="35">
        <v>76</v>
      </c>
      <c r="I10" s="35">
        <v>89</v>
      </c>
      <c r="J10" s="34">
        <v>75</v>
      </c>
      <c r="K10" s="29">
        <f>SUM(L10:M10)</f>
        <v>124</v>
      </c>
      <c r="L10" s="35">
        <v>57</v>
      </c>
      <c r="M10" s="35">
        <v>67</v>
      </c>
      <c r="N10" s="34">
        <v>58</v>
      </c>
      <c r="O10" s="26">
        <f>K10/G10*100</f>
        <v>75.151515151515142</v>
      </c>
    </row>
    <row r="11" spans="1:15" s="25" customFormat="1" ht="15.75" customHeight="1">
      <c r="A11" s="33"/>
      <c r="B11" s="31" t="s">
        <v>42</v>
      </c>
      <c r="C11" s="31"/>
      <c r="D11" s="32"/>
      <c r="E11" s="31" t="s">
        <v>49</v>
      </c>
      <c r="F11" s="30"/>
      <c r="G11" s="29">
        <f>SUM(H11:I11)</f>
        <v>2658</v>
      </c>
      <c r="H11" s="35">
        <v>1318</v>
      </c>
      <c r="I11" s="35">
        <v>1340</v>
      </c>
      <c r="J11" s="34">
        <v>930</v>
      </c>
      <c r="K11" s="29">
        <f>SUM(L11:M11)</f>
        <v>2873</v>
      </c>
      <c r="L11" s="35">
        <v>1407</v>
      </c>
      <c r="M11" s="35">
        <v>1466</v>
      </c>
      <c r="N11" s="34">
        <v>1087</v>
      </c>
      <c r="O11" s="26">
        <f>K11/G11*100</f>
        <v>108.08878856282919</v>
      </c>
    </row>
    <row r="12" spans="1:15" s="25" customFormat="1" ht="15.75" customHeight="1">
      <c r="A12" s="33"/>
      <c r="B12" s="31" t="s">
        <v>42</v>
      </c>
      <c r="C12" s="31"/>
      <c r="D12" s="32"/>
      <c r="E12" s="31" t="s">
        <v>48</v>
      </c>
      <c r="F12" s="30"/>
      <c r="G12" s="29">
        <f>SUM(H12:I12)</f>
        <v>1372</v>
      </c>
      <c r="H12" s="40">
        <v>697</v>
      </c>
      <c r="I12" s="40">
        <v>675</v>
      </c>
      <c r="J12" s="41">
        <v>563</v>
      </c>
      <c r="K12" s="29">
        <f>SUM(L12:M12)</f>
        <v>1343</v>
      </c>
      <c r="L12" s="40">
        <v>688</v>
      </c>
      <c r="M12" s="40">
        <v>655</v>
      </c>
      <c r="N12" s="41">
        <v>582</v>
      </c>
      <c r="O12" s="26">
        <f>K12/G12*100</f>
        <v>97.886297376093296</v>
      </c>
    </row>
    <row r="13" spans="1:15" s="25" customFormat="1" ht="15.75" customHeight="1">
      <c r="A13" s="33"/>
      <c r="B13" s="31" t="s">
        <v>42</v>
      </c>
      <c r="C13" s="31"/>
      <c r="D13" s="32"/>
      <c r="E13" s="43" t="s">
        <v>47</v>
      </c>
      <c r="F13" s="30"/>
      <c r="G13" s="29">
        <f>SUM(H13:I13)</f>
        <v>21</v>
      </c>
      <c r="H13" s="35">
        <v>11</v>
      </c>
      <c r="I13" s="35">
        <v>10</v>
      </c>
      <c r="J13" s="34">
        <v>5</v>
      </c>
      <c r="K13" s="29">
        <f>SUM(L13:M13)</f>
        <v>41</v>
      </c>
      <c r="L13" s="35">
        <v>19</v>
      </c>
      <c r="M13" s="35">
        <v>22</v>
      </c>
      <c r="N13" s="34">
        <v>11</v>
      </c>
      <c r="O13" s="26">
        <f>K13/G13*100</f>
        <v>195.23809523809524</v>
      </c>
    </row>
    <row r="14" spans="1:15" s="25" customFormat="1" ht="15.75" customHeight="1">
      <c r="A14" s="33"/>
      <c r="B14" s="31" t="s">
        <v>42</v>
      </c>
      <c r="C14" s="31"/>
      <c r="D14" s="32"/>
      <c r="E14" s="47" t="s">
        <v>46</v>
      </c>
      <c r="F14" s="46"/>
      <c r="G14" s="29">
        <f>SUM(H14:I14)</f>
        <v>182</v>
      </c>
      <c r="H14" s="35">
        <v>73</v>
      </c>
      <c r="I14" s="35">
        <v>109</v>
      </c>
      <c r="J14" s="34">
        <v>67</v>
      </c>
      <c r="K14" s="29">
        <f>SUM(L14:M14)</f>
        <v>149</v>
      </c>
      <c r="L14" s="35">
        <v>55</v>
      </c>
      <c r="M14" s="35">
        <v>94</v>
      </c>
      <c r="N14" s="34">
        <v>65</v>
      </c>
      <c r="O14" s="26">
        <f>K14/G14*100</f>
        <v>81.868131868131869</v>
      </c>
    </row>
    <row r="15" spans="1:15" s="25" customFormat="1" ht="15.75" customHeight="1">
      <c r="A15" s="33"/>
      <c r="B15" s="31" t="s">
        <v>42</v>
      </c>
      <c r="C15" s="31"/>
      <c r="D15" s="32"/>
      <c r="E15" s="31" t="s">
        <v>45</v>
      </c>
      <c r="F15" s="30"/>
      <c r="G15" s="29">
        <f>SUM(H15:I15)</f>
        <v>259</v>
      </c>
      <c r="H15" s="35">
        <v>126</v>
      </c>
      <c r="I15" s="35">
        <v>133</v>
      </c>
      <c r="J15" s="34">
        <v>81</v>
      </c>
      <c r="K15" s="29">
        <f>SUM(L15:M15)</f>
        <v>255</v>
      </c>
      <c r="L15" s="35">
        <v>125</v>
      </c>
      <c r="M15" s="35">
        <v>130</v>
      </c>
      <c r="N15" s="34">
        <v>84</v>
      </c>
      <c r="O15" s="26">
        <f>K15/G15*100</f>
        <v>98.455598455598462</v>
      </c>
    </row>
    <row r="16" spans="1:15" s="25" customFormat="1" ht="15.75" customHeight="1">
      <c r="A16" s="33"/>
      <c r="B16" s="31" t="s">
        <v>42</v>
      </c>
      <c r="C16" s="31"/>
      <c r="D16" s="32"/>
      <c r="E16" s="31" t="s">
        <v>44</v>
      </c>
      <c r="F16" s="30"/>
      <c r="G16" s="29">
        <f>SUM(H16:I16)</f>
        <v>116</v>
      </c>
      <c r="H16" s="40">
        <v>57</v>
      </c>
      <c r="I16" s="40">
        <v>59</v>
      </c>
      <c r="J16" s="41">
        <v>40</v>
      </c>
      <c r="K16" s="29">
        <f>SUM(L16:M16)</f>
        <v>131</v>
      </c>
      <c r="L16" s="40">
        <v>59</v>
      </c>
      <c r="M16" s="40">
        <v>72</v>
      </c>
      <c r="N16" s="41">
        <v>39</v>
      </c>
      <c r="O16" s="26">
        <f>K16/G16*100</f>
        <v>112.93103448275863</v>
      </c>
    </row>
    <row r="17" spans="1:15" s="25" customFormat="1" ht="15.75" customHeight="1">
      <c r="A17" s="33"/>
      <c r="B17" s="31" t="s">
        <v>42</v>
      </c>
      <c r="C17" s="31"/>
      <c r="D17" s="32"/>
      <c r="E17" s="31" t="s">
        <v>43</v>
      </c>
      <c r="F17" s="30"/>
      <c r="G17" s="29">
        <f>SUM(H17:I17)</f>
        <v>555</v>
      </c>
      <c r="H17" s="35">
        <v>484</v>
      </c>
      <c r="I17" s="35">
        <v>71</v>
      </c>
      <c r="J17" s="34">
        <v>7</v>
      </c>
      <c r="K17" s="29">
        <f>SUM(L17:M17)</f>
        <v>232</v>
      </c>
      <c r="L17" s="35">
        <v>206</v>
      </c>
      <c r="M17" s="35">
        <v>26</v>
      </c>
      <c r="N17" s="34">
        <v>6</v>
      </c>
      <c r="O17" s="26">
        <f>K17/G17*100</f>
        <v>41.801801801801801</v>
      </c>
    </row>
    <row r="18" spans="1:15" s="25" customFormat="1" ht="15.75" customHeight="1">
      <c r="A18" s="33"/>
      <c r="B18" s="31" t="s">
        <v>42</v>
      </c>
      <c r="C18" s="31"/>
      <c r="D18" s="32"/>
      <c r="E18" s="31" t="s">
        <v>41</v>
      </c>
      <c r="F18" s="30"/>
      <c r="G18" s="29">
        <f>SUM(H18:I18)</f>
        <v>377</v>
      </c>
      <c r="H18" s="35">
        <v>188</v>
      </c>
      <c r="I18" s="35">
        <v>189</v>
      </c>
      <c r="J18" s="34">
        <v>127</v>
      </c>
      <c r="K18" s="29">
        <f>SUM(L18:M18)</f>
        <v>381</v>
      </c>
      <c r="L18" s="35">
        <v>190</v>
      </c>
      <c r="M18" s="35">
        <v>191</v>
      </c>
      <c r="N18" s="34">
        <v>140</v>
      </c>
      <c r="O18" s="26">
        <f>K18/G18*100</f>
        <v>101.06100795755968</v>
      </c>
    </row>
    <row r="19" spans="1:15" s="25" customFormat="1" ht="15.75" customHeight="1">
      <c r="A19" s="33"/>
      <c r="B19" s="31" t="s">
        <v>39</v>
      </c>
      <c r="C19" s="31"/>
      <c r="D19" s="32"/>
      <c r="E19" s="31" t="s">
        <v>40</v>
      </c>
      <c r="F19" s="30"/>
      <c r="G19" s="29">
        <f>SUM(H19:I19)</f>
        <v>2758</v>
      </c>
      <c r="H19" s="35">
        <v>1353</v>
      </c>
      <c r="I19" s="35">
        <v>1405</v>
      </c>
      <c r="J19" s="34">
        <v>1055</v>
      </c>
      <c r="K19" s="29">
        <f>SUM(L19:M19)</f>
        <v>2787</v>
      </c>
      <c r="L19" s="35">
        <v>1367</v>
      </c>
      <c r="M19" s="35">
        <v>1420</v>
      </c>
      <c r="N19" s="34">
        <v>1090</v>
      </c>
      <c r="O19" s="26">
        <f>K19/G19*100</f>
        <v>101.05148658448151</v>
      </c>
    </row>
    <row r="20" spans="1:15" s="25" customFormat="1" ht="15.75" customHeight="1">
      <c r="A20" s="33"/>
      <c r="B20" s="31" t="s">
        <v>39</v>
      </c>
      <c r="C20" s="31"/>
      <c r="D20" s="32"/>
      <c r="E20" s="31" t="s">
        <v>38</v>
      </c>
      <c r="F20" s="30"/>
      <c r="G20" s="29">
        <f>SUM(H20:I20)</f>
        <v>98</v>
      </c>
      <c r="H20" s="35">
        <v>54</v>
      </c>
      <c r="I20" s="40">
        <v>44</v>
      </c>
      <c r="J20" s="34">
        <v>33</v>
      </c>
      <c r="K20" s="29">
        <f>SUM(L20:M20)</f>
        <v>15</v>
      </c>
      <c r="L20" s="35">
        <v>6</v>
      </c>
      <c r="M20" s="40">
        <v>9</v>
      </c>
      <c r="N20" s="34">
        <v>6</v>
      </c>
      <c r="O20" s="26">
        <f>K20/G20*100</f>
        <v>15.306122448979592</v>
      </c>
    </row>
    <row r="21" spans="1:15" s="25" customFormat="1" ht="15.75" customHeight="1">
      <c r="A21" s="33"/>
      <c r="B21" s="31" t="s">
        <v>37</v>
      </c>
      <c r="C21" s="31"/>
      <c r="D21" s="32"/>
      <c r="E21" s="31"/>
      <c r="F21" s="30"/>
      <c r="G21" s="29">
        <f>SUM(H21:I21)</f>
        <v>3227</v>
      </c>
      <c r="H21" s="35">
        <v>1568</v>
      </c>
      <c r="I21" s="35">
        <v>1659</v>
      </c>
      <c r="J21" s="34">
        <v>1228</v>
      </c>
      <c r="K21" s="29">
        <f>SUM(L21:M21)</f>
        <v>3459</v>
      </c>
      <c r="L21" s="35">
        <v>1682</v>
      </c>
      <c r="M21" s="35">
        <v>1777</v>
      </c>
      <c r="N21" s="34">
        <v>1346</v>
      </c>
      <c r="O21" s="26">
        <f>K21/G21*100</f>
        <v>107.18933994422063</v>
      </c>
    </row>
    <row r="22" spans="1:15" s="25" customFormat="1" ht="15.75" customHeight="1">
      <c r="A22" s="33"/>
      <c r="B22" s="31" t="s">
        <v>34</v>
      </c>
      <c r="C22" s="31"/>
      <c r="D22" s="32"/>
      <c r="E22" s="31" t="s">
        <v>36</v>
      </c>
      <c r="F22" s="30"/>
      <c r="G22" s="29">
        <f>SUM(H22:I22)</f>
        <v>210</v>
      </c>
      <c r="H22" s="35">
        <v>100</v>
      </c>
      <c r="I22" s="35">
        <v>110</v>
      </c>
      <c r="J22" s="34">
        <v>91</v>
      </c>
      <c r="K22" s="29">
        <f>SUM(L22:M22)</f>
        <v>252</v>
      </c>
      <c r="L22" s="35">
        <v>129</v>
      </c>
      <c r="M22" s="35">
        <v>123</v>
      </c>
      <c r="N22" s="34">
        <v>114</v>
      </c>
      <c r="O22" s="26">
        <f>K22/G22*100</f>
        <v>120</v>
      </c>
    </row>
    <row r="23" spans="1:15" s="25" customFormat="1" ht="15.75" customHeight="1">
      <c r="A23" s="33"/>
      <c r="B23" s="31" t="s">
        <v>34</v>
      </c>
      <c r="C23" s="31"/>
      <c r="D23" s="32"/>
      <c r="E23" s="31" t="s">
        <v>35</v>
      </c>
      <c r="F23" s="30"/>
      <c r="G23" s="29">
        <f>SUM(H23:I23)</f>
        <v>576</v>
      </c>
      <c r="H23" s="35">
        <v>295</v>
      </c>
      <c r="I23" s="35">
        <v>281</v>
      </c>
      <c r="J23" s="34">
        <v>237</v>
      </c>
      <c r="K23" s="29">
        <f>SUM(L23:M23)</f>
        <v>628</v>
      </c>
      <c r="L23" s="35">
        <v>321</v>
      </c>
      <c r="M23" s="35">
        <v>307</v>
      </c>
      <c r="N23" s="34">
        <v>288</v>
      </c>
      <c r="O23" s="26">
        <f>K23/G23*100</f>
        <v>109.02777777777777</v>
      </c>
    </row>
    <row r="24" spans="1:15" s="25" customFormat="1" ht="15.75" customHeight="1">
      <c r="A24" s="33"/>
      <c r="B24" s="31" t="s">
        <v>34</v>
      </c>
      <c r="C24" s="31"/>
      <c r="D24" s="32"/>
      <c r="E24" s="31" t="s">
        <v>33</v>
      </c>
      <c r="F24" s="30"/>
      <c r="G24" s="29">
        <f>SUM(H24:I24)</f>
        <v>156</v>
      </c>
      <c r="H24" s="35">
        <v>84</v>
      </c>
      <c r="I24" s="35">
        <v>72</v>
      </c>
      <c r="J24" s="34">
        <v>79</v>
      </c>
      <c r="K24" s="29">
        <f>SUM(L24:M24)</f>
        <v>159</v>
      </c>
      <c r="L24" s="35">
        <v>91</v>
      </c>
      <c r="M24" s="35">
        <v>68</v>
      </c>
      <c r="N24" s="34">
        <v>85</v>
      </c>
      <c r="O24" s="26">
        <f>K24/G24*100</f>
        <v>101.92307692307692</v>
      </c>
    </row>
    <row r="25" spans="1:15" s="25" customFormat="1" ht="15.75" customHeight="1">
      <c r="A25" s="33"/>
      <c r="B25" s="31" t="s">
        <v>29</v>
      </c>
      <c r="C25" s="31"/>
      <c r="D25" s="32"/>
      <c r="E25" s="31" t="s">
        <v>32</v>
      </c>
      <c r="F25" s="30"/>
      <c r="G25" s="29">
        <f>SUM(H25:I25)</f>
        <v>52</v>
      </c>
      <c r="H25" s="35">
        <v>52</v>
      </c>
      <c r="I25" s="40" t="s">
        <v>25</v>
      </c>
      <c r="J25" s="34">
        <v>52</v>
      </c>
      <c r="K25" s="45" t="s">
        <v>25</v>
      </c>
      <c r="L25" s="40" t="s">
        <v>25</v>
      </c>
      <c r="M25" s="40" t="s">
        <v>25</v>
      </c>
      <c r="N25" s="41" t="s">
        <v>25</v>
      </c>
      <c r="O25" s="44" t="s">
        <v>31</v>
      </c>
    </row>
    <row r="26" spans="1:15" s="25" customFormat="1" ht="15.75" customHeight="1">
      <c r="A26" s="33"/>
      <c r="B26" s="31" t="s">
        <v>29</v>
      </c>
      <c r="C26" s="31"/>
      <c r="D26" s="32"/>
      <c r="E26" s="31" t="s">
        <v>30</v>
      </c>
      <c r="F26" s="30"/>
      <c r="G26" s="29">
        <f>SUM(H26:I26)</f>
        <v>2483</v>
      </c>
      <c r="H26" s="35">
        <v>1208</v>
      </c>
      <c r="I26" s="40">
        <v>1275</v>
      </c>
      <c r="J26" s="34">
        <v>967</v>
      </c>
      <c r="K26" s="29">
        <f>SUM(L26:M26)</f>
        <v>2575</v>
      </c>
      <c r="L26" s="35">
        <v>1277</v>
      </c>
      <c r="M26" s="40">
        <v>1298</v>
      </c>
      <c r="N26" s="34">
        <v>1011</v>
      </c>
      <c r="O26" s="26">
        <f>K26/G26*100</f>
        <v>103.70519532823197</v>
      </c>
    </row>
    <row r="27" spans="1:15" s="25" customFormat="1" ht="15.75" customHeight="1">
      <c r="A27" s="33"/>
      <c r="B27" s="31" t="s">
        <v>29</v>
      </c>
      <c r="C27" s="31"/>
      <c r="D27" s="32"/>
      <c r="E27" s="31" t="s">
        <v>28</v>
      </c>
      <c r="F27" s="30"/>
      <c r="G27" s="29">
        <f>SUM(H27:I27)</f>
        <v>165</v>
      </c>
      <c r="H27" s="35">
        <v>75</v>
      </c>
      <c r="I27" s="35">
        <v>90</v>
      </c>
      <c r="J27" s="34">
        <v>62</v>
      </c>
      <c r="K27" s="29">
        <f>SUM(L27:M27)</f>
        <v>158</v>
      </c>
      <c r="L27" s="35">
        <v>73</v>
      </c>
      <c r="M27" s="35">
        <v>85</v>
      </c>
      <c r="N27" s="34">
        <v>62</v>
      </c>
      <c r="O27" s="26">
        <f>K27/G27*100</f>
        <v>95.757575757575751</v>
      </c>
    </row>
    <row r="28" spans="1:15" s="25" customFormat="1" ht="15.75" customHeight="1">
      <c r="A28" s="33"/>
      <c r="B28" s="31" t="s">
        <v>24</v>
      </c>
      <c r="C28" s="31"/>
      <c r="D28" s="32"/>
      <c r="E28" s="43" t="s">
        <v>27</v>
      </c>
      <c r="F28" s="42"/>
      <c r="G28" s="29">
        <f>SUM(H28:I28)</f>
        <v>155</v>
      </c>
      <c r="H28" s="40">
        <v>74</v>
      </c>
      <c r="I28" s="40">
        <v>81</v>
      </c>
      <c r="J28" s="41">
        <v>66</v>
      </c>
      <c r="K28" s="29">
        <f>SUM(L28:M28)</f>
        <v>153</v>
      </c>
      <c r="L28" s="40">
        <v>73</v>
      </c>
      <c r="M28" s="40">
        <v>80</v>
      </c>
      <c r="N28" s="41">
        <v>67</v>
      </c>
      <c r="O28" s="26">
        <f>K28/G28*100</f>
        <v>98.709677419354833</v>
      </c>
    </row>
    <row r="29" spans="1:15" s="25" customFormat="1" ht="15.75" customHeight="1">
      <c r="A29" s="33"/>
      <c r="B29" s="31" t="s">
        <v>24</v>
      </c>
      <c r="C29" s="31"/>
      <c r="D29" s="32"/>
      <c r="E29" s="31" t="s">
        <v>26</v>
      </c>
      <c r="F29" s="30"/>
      <c r="G29" s="29">
        <f>SUM(H29:I29)</f>
        <v>73</v>
      </c>
      <c r="H29" s="35">
        <v>73</v>
      </c>
      <c r="I29" s="40" t="s">
        <v>25</v>
      </c>
      <c r="J29" s="34">
        <v>73</v>
      </c>
      <c r="K29" s="29">
        <f>SUM(L29:M29)</f>
        <v>582</v>
      </c>
      <c r="L29" s="35">
        <v>300</v>
      </c>
      <c r="M29" s="40">
        <v>282</v>
      </c>
      <c r="N29" s="34">
        <v>225</v>
      </c>
      <c r="O29" s="26">
        <f>K29/G29*100</f>
        <v>797.2602739726027</v>
      </c>
    </row>
    <row r="30" spans="1:15" s="25" customFormat="1" ht="15.75" customHeight="1">
      <c r="A30" s="33"/>
      <c r="B30" s="31" t="s">
        <v>24</v>
      </c>
      <c r="C30" s="31"/>
      <c r="D30" s="32"/>
      <c r="E30" s="31" t="s">
        <v>23</v>
      </c>
      <c r="F30" s="30"/>
      <c r="G30" s="29">
        <f>SUM(H30:I30)</f>
        <v>4923</v>
      </c>
      <c r="H30" s="35">
        <v>2450</v>
      </c>
      <c r="I30" s="35">
        <v>2473</v>
      </c>
      <c r="J30" s="34">
        <v>1866</v>
      </c>
      <c r="K30" s="29">
        <f>SUM(L30:M30)</f>
        <v>5162</v>
      </c>
      <c r="L30" s="35">
        <v>2546</v>
      </c>
      <c r="M30" s="35">
        <v>2616</v>
      </c>
      <c r="N30" s="34">
        <v>1971</v>
      </c>
      <c r="O30" s="26">
        <f>K30/G30*100</f>
        <v>104.85476335567742</v>
      </c>
    </row>
    <row r="31" spans="1:15" s="25" customFormat="1" ht="15.75" customHeight="1">
      <c r="A31" s="33"/>
      <c r="B31" s="31" t="s">
        <v>6</v>
      </c>
      <c r="C31" s="31"/>
      <c r="D31" s="32"/>
      <c r="E31" s="31" t="s">
        <v>22</v>
      </c>
      <c r="F31" s="30"/>
      <c r="G31" s="29">
        <f>SUM(H31:I31)</f>
        <v>393</v>
      </c>
      <c r="H31" s="35">
        <v>189</v>
      </c>
      <c r="I31" s="35">
        <v>204</v>
      </c>
      <c r="J31" s="34">
        <v>140</v>
      </c>
      <c r="K31" s="29">
        <f>SUM(L31:M31)</f>
        <v>363</v>
      </c>
      <c r="L31" s="35">
        <v>176</v>
      </c>
      <c r="M31" s="35">
        <v>187</v>
      </c>
      <c r="N31" s="34">
        <v>140</v>
      </c>
      <c r="O31" s="26">
        <f>K31/G31*100</f>
        <v>92.36641221374046</v>
      </c>
    </row>
    <row r="32" spans="1:15" s="25" customFormat="1" ht="15.75" customHeight="1">
      <c r="A32" s="33"/>
      <c r="B32" s="31" t="s">
        <v>6</v>
      </c>
      <c r="C32" s="31"/>
      <c r="D32" s="32"/>
      <c r="E32" s="31" t="s">
        <v>21</v>
      </c>
      <c r="F32" s="30"/>
      <c r="G32" s="29">
        <f>SUM(H32:I32)</f>
        <v>600</v>
      </c>
      <c r="H32" s="35">
        <v>304</v>
      </c>
      <c r="I32" s="35">
        <v>296</v>
      </c>
      <c r="J32" s="34">
        <v>204</v>
      </c>
      <c r="K32" s="29">
        <f>SUM(L32:M32)</f>
        <v>575</v>
      </c>
      <c r="L32" s="35">
        <v>283</v>
      </c>
      <c r="M32" s="35">
        <v>292</v>
      </c>
      <c r="N32" s="34">
        <v>199</v>
      </c>
      <c r="O32" s="26">
        <f>K32/G32*100</f>
        <v>95.833333333333343</v>
      </c>
    </row>
    <row r="33" spans="1:15" s="25" customFormat="1" ht="15.75" customHeight="1">
      <c r="A33" s="33"/>
      <c r="B33" s="31" t="s">
        <v>6</v>
      </c>
      <c r="C33" s="31"/>
      <c r="D33" s="32"/>
      <c r="E33" s="31" t="s">
        <v>20</v>
      </c>
      <c r="F33" s="30"/>
      <c r="G33" s="29">
        <f>SUM(H33:I33)</f>
        <v>255</v>
      </c>
      <c r="H33" s="35">
        <v>122</v>
      </c>
      <c r="I33" s="35">
        <v>133</v>
      </c>
      <c r="J33" s="34">
        <v>90</v>
      </c>
      <c r="K33" s="29">
        <f>SUM(L33:M33)</f>
        <v>254</v>
      </c>
      <c r="L33" s="35">
        <v>124</v>
      </c>
      <c r="M33" s="35">
        <v>130</v>
      </c>
      <c r="N33" s="34">
        <v>90</v>
      </c>
      <c r="O33" s="26">
        <f>K33/G33*100</f>
        <v>99.607843137254903</v>
      </c>
    </row>
    <row r="34" spans="1:15" s="25" customFormat="1" ht="15.75" customHeight="1">
      <c r="A34" s="33"/>
      <c r="B34" s="31" t="s">
        <v>6</v>
      </c>
      <c r="C34" s="31"/>
      <c r="D34" s="32"/>
      <c r="E34" s="31" t="s">
        <v>19</v>
      </c>
      <c r="F34" s="30"/>
      <c r="G34" s="29">
        <f>SUM(H34:I34)</f>
        <v>847</v>
      </c>
      <c r="H34" s="35">
        <v>394</v>
      </c>
      <c r="I34" s="35">
        <v>453</v>
      </c>
      <c r="J34" s="34">
        <v>323</v>
      </c>
      <c r="K34" s="29">
        <f>SUM(L34:M34)</f>
        <v>805</v>
      </c>
      <c r="L34" s="35">
        <v>374</v>
      </c>
      <c r="M34" s="35">
        <v>431</v>
      </c>
      <c r="N34" s="34">
        <v>317</v>
      </c>
      <c r="O34" s="26">
        <f>K34/G34*100</f>
        <v>95.041322314049594</v>
      </c>
    </row>
    <row r="35" spans="1:15" s="25" customFormat="1" ht="15.75" customHeight="1">
      <c r="A35" s="33"/>
      <c r="B35" s="31" t="s">
        <v>6</v>
      </c>
      <c r="C35" s="31"/>
      <c r="D35" s="32"/>
      <c r="E35" s="31" t="s">
        <v>18</v>
      </c>
      <c r="F35" s="30"/>
      <c r="G35" s="29">
        <f>SUM(H35:I35)</f>
        <v>1702</v>
      </c>
      <c r="H35" s="35">
        <v>866</v>
      </c>
      <c r="I35" s="35">
        <v>836</v>
      </c>
      <c r="J35" s="34">
        <v>727</v>
      </c>
      <c r="K35" s="29">
        <f>SUM(L35:M35)</f>
        <v>1837</v>
      </c>
      <c r="L35" s="35">
        <v>910</v>
      </c>
      <c r="M35" s="35">
        <v>927</v>
      </c>
      <c r="N35" s="34">
        <v>801</v>
      </c>
      <c r="O35" s="26">
        <f>K35/G35*100</f>
        <v>107.93184488836663</v>
      </c>
    </row>
    <row r="36" spans="1:15" s="25" customFormat="1" ht="15.75" customHeight="1">
      <c r="A36" s="33"/>
      <c r="B36" s="31" t="s">
        <v>6</v>
      </c>
      <c r="C36" s="31"/>
      <c r="D36" s="32"/>
      <c r="E36" s="31" t="s">
        <v>17</v>
      </c>
      <c r="F36" s="30"/>
      <c r="G36" s="29">
        <f>SUM(H36:I36)</f>
        <v>312</v>
      </c>
      <c r="H36" s="35">
        <v>157</v>
      </c>
      <c r="I36" s="35">
        <v>155</v>
      </c>
      <c r="J36" s="34">
        <v>131</v>
      </c>
      <c r="K36" s="29">
        <f>SUM(L36:M36)</f>
        <v>280</v>
      </c>
      <c r="L36" s="35">
        <v>136</v>
      </c>
      <c r="M36" s="35">
        <v>144</v>
      </c>
      <c r="N36" s="34">
        <v>126</v>
      </c>
      <c r="O36" s="26">
        <f>K36/G36*100</f>
        <v>89.743589743589752</v>
      </c>
    </row>
    <row r="37" spans="1:15" s="25" customFormat="1" ht="15.75" customHeight="1">
      <c r="A37" s="33"/>
      <c r="B37" s="31" t="s">
        <v>6</v>
      </c>
      <c r="C37" s="31"/>
      <c r="D37" s="32"/>
      <c r="E37" s="31" t="s">
        <v>16</v>
      </c>
      <c r="F37" s="30"/>
      <c r="G37" s="29">
        <f>SUM(H37:I37)</f>
        <v>293</v>
      </c>
      <c r="H37" s="35">
        <v>144</v>
      </c>
      <c r="I37" s="35">
        <v>149</v>
      </c>
      <c r="J37" s="34">
        <v>104</v>
      </c>
      <c r="K37" s="29">
        <f>SUM(L37:M37)</f>
        <v>287</v>
      </c>
      <c r="L37" s="35">
        <v>137</v>
      </c>
      <c r="M37" s="35">
        <v>150</v>
      </c>
      <c r="N37" s="34">
        <v>108</v>
      </c>
      <c r="O37" s="26">
        <f>K37/G37*100</f>
        <v>97.952218430034137</v>
      </c>
    </row>
    <row r="38" spans="1:15" s="25" customFormat="1" ht="15.75" customHeight="1">
      <c r="A38" s="33"/>
      <c r="B38" s="31" t="s">
        <v>6</v>
      </c>
      <c r="C38" s="31"/>
      <c r="D38" s="32"/>
      <c r="E38" s="31" t="s">
        <v>15</v>
      </c>
      <c r="F38" s="30"/>
      <c r="G38" s="29">
        <f>SUM(H38:I38)</f>
        <v>223</v>
      </c>
      <c r="H38" s="35">
        <v>112</v>
      </c>
      <c r="I38" s="35">
        <v>111</v>
      </c>
      <c r="J38" s="34">
        <v>94</v>
      </c>
      <c r="K38" s="29">
        <f>SUM(L38:M38)</f>
        <v>222</v>
      </c>
      <c r="L38" s="35">
        <v>103</v>
      </c>
      <c r="M38" s="35">
        <v>119</v>
      </c>
      <c r="N38" s="34">
        <v>90</v>
      </c>
      <c r="O38" s="26">
        <f>K38/G38*100</f>
        <v>99.551569506726452</v>
      </c>
    </row>
    <row r="39" spans="1:15" s="25" customFormat="1" ht="15.75" customHeight="1">
      <c r="A39" s="33"/>
      <c r="B39" s="31" t="s">
        <v>6</v>
      </c>
      <c r="C39" s="31"/>
      <c r="D39" s="32"/>
      <c r="E39" s="31" t="s">
        <v>14</v>
      </c>
      <c r="F39" s="30"/>
      <c r="G39" s="29">
        <f>SUM(H39:I39)</f>
        <v>324</v>
      </c>
      <c r="H39" s="35">
        <v>150</v>
      </c>
      <c r="I39" s="35">
        <v>174</v>
      </c>
      <c r="J39" s="34">
        <v>132</v>
      </c>
      <c r="K39" s="29">
        <f>SUM(L39:M39)</f>
        <v>311</v>
      </c>
      <c r="L39" s="35">
        <v>146</v>
      </c>
      <c r="M39" s="35">
        <v>165</v>
      </c>
      <c r="N39" s="34">
        <v>133</v>
      </c>
      <c r="O39" s="26">
        <f>K39/G39*100</f>
        <v>95.987654320987659</v>
      </c>
    </row>
    <row r="40" spans="1:15" s="25" customFormat="1" ht="15.75" customHeight="1">
      <c r="A40" s="33"/>
      <c r="B40" s="31" t="s">
        <v>6</v>
      </c>
      <c r="C40" s="31"/>
      <c r="D40" s="32"/>
      <c r="E40" s="31" t="s">
        <v>13</v>
      </c>
      <c r="F40" s="30"/>
      <c r="G40" s="29">
        <f>SUM(H40:I40)</f>
        <v>604</v>
      </c>
      <c r="H40" s="35">
        <v>301</v>
      </c>
      <c r="I40" s="35">
        <v>303</v>
      </c>
      <c r="J40" s="34">
        <v>253</v>
      </c>
      <c r="K40" s="29">
        <f>SUM(L40:M40)</f>
        <v>657</v>
      </c>
      <c r="L40" s="35">
        <v>309</v>
      </c>
      <c r="M40" s="35">
        <v>348</v>
      </c>
      <c r="N40" s="34">
        <v>267</v>
      </c>
      <c r="O40" s="26">
        <f>K40/G40*100</f>
        <v>108.77483443708608</v>
      </c>
    </row>
    <row r="41" spans="1:15" s="25" customFormat="1" ht="15.75" customHeight="1">
      <c r="A41" s="33"/>
      <c r="B41" s="31" t="s">
        <v>6</v>
      </c>
      <c r="C41" s="31"/>
      <c r="D41" s="32"/>
      <c r="E41" s="31" t="s">
        <v>12</v>
      </c>
      <c r="F41" s="30"/>
      <c r="G41" s="29">
        <f>SUM(H41:I41)</f>
        <v>801</v>
      </c>
      <c r="H41" s="39">
        <v>394</v>
      </c>
      <c r="I41" s="39">
        <v>407</v>
      </c>
      <c r="J41" s="38">
        <v>306</v>
      </c>
      <c r="K41" s="29">
        <f>SUM(L41:M41)</f>
        <v>848</v>
      </c>
      <c r="L41" s="39">
        <v>428</v>
      </c>
      <c r="M41" s="39">
        <v>420</v>
      </c>
      <c r="N41" s="38">
        <v>341</v>
      </c>
      <c r="O41" s="26">
        <f>K41/G41*100</f>
        <v>105.8676654182272</v>
      </c>
    </row>
    <row r="42" spans="1:15" s="25" customFormat="1" ht="15.75" customHeight="1">
      <c r="A42" s="33"/>
      <c r="B42" s="31" t="s">
        <v>6</v>
      </c>
      <c r="C42" s="31"/>
      <c r="D42" s="32"/>
      <c r="E42" s="31" t="s">
        <v>11</v>
      </c>
      <c r="F42" s="30"/>
      <c r="G42" s="29">
        <f>SUM(H42:I42)</f>
        <v>1592</v>
      </c>
      <c r="H42" s="37">
        <v>812</v>
      </c>
      <c r="I42" s="37">
        <v>780</v>
      </c>
      <c r="J42" s="36">
        <v>692</v>
      </c>
      <c r="K42" s="29">
        <f>SUM(L42:M42)</f>
        <v>1490</v>
      </c>
      <c r="L42" s="37">
        <v>741</v>
      </c>
      <c r="M42" s="37">
        <v>749</v>
      </c>
      <c r="N42" s="36">
        <v>687</v>
      </c>
      <c r="O42" s="26">
        <f>K42/G42*100</f>
        <v>93.5929648241206</v>
      </c>
    </row>
    <row r="43" spans="1:15" s="25" customFormat="1" ht="15.75" customHeight="1">
      <c r="A43" s="33"/>
      <c r="B43" s="31" t="s">
        <v>6</v>
      </c>
      <c r="C43" s="31"/>
      <c r="D43" s="32"/>
      <c r="E43" s="31" t="s">
        <v>10</v>
      </c>
      <c r="F43" s="30"/>
      <c r="G43" s="29">
        <f>SUM(H43:I43)</f>
        <v>715</v>
      </c>
      <c r="H43" s="35">
        <v>358</v>
      </c>
      <c r="I43" s="35">
        <v>357</v>
      </c>
      <c r="J43" s="34">
        <v>281</v>
      </c>
      <c r="K43" s="29">
        <f>SUM(L43:M43)</f>
        <v>801</v>
      </c>
      <c r="L43" s="35">
        <v>405</v>
      </c>
      <c r="M43" s="35">
        <v>396</v>
      </c>
      <c r="N43" s="34">
        <v>327</v>
      </c>
      <c r="O43" s="26">
        <f>K43/G43*100</f>
        <v>112.02797202797203</v>
      </c>
    </row>
    <row r="44" spans="1:15" s="25" customFormat="1" ht="15.75" customHeight="1">
      <c r="A44" s="33"/>
      <c r="B44" s="31" t="s">
        <v>6</v>
      </c>
      <c r="C44" s="31"/>
      <c r="D44" s="32"/>
      <c r="E44" s="31" t="s">
        <v>9</v>
      </c>
      <c r="F44" s="30"/>
      <c r="G44" s="29">
        <f>SUM(H44:I44)</f>
        <v>1006</v>
      </c>
      <c r="H44" s="35">
        <v>558</v>
      </c>
      <c r="I44" s="35">
        <v>448</v>
      </c>
      <c r="J44" s="34">
        <v>526</v>
      </c>
      <c r="K44" s="29">
        <f>SUM(L44:M44)</f>
        <v>1054</v>
      </c>
      <c r="L44" s="35">
        <v>586</v>
      </c>
      <c r="M44" s="35">
        <v>468</v>
      </c>
      <c r="N44" s="34">
        <v>541</v>
      </c>
      <c r="O44" s="26">
        <f>K44/G44*100</f>
        <v>104.77137176938369</v>
      </c>
    </row>
    <row r="45" spans="1:15" s="25" customFormat="1" ht="15.75" customHeight="1">
      <c r="A45" s="33"/>
      <c r="B45" s="31" t="s">
        <v>6</v>
      </c>
      <c r="C45" s="31"/>
      <c r="D45" s="32"/>
      <c r="E45" s="31" t="s">
        <v>8</v>
      </c>
      <c r="F45" s="30"/>
      <c r="G45" s="29">
        <f>SUM(H45:I45)</f>
        <v>930</v>
      </c>
      <c r="H45" s="35">
        <v>473</v>
      </c>
      <c r="I45" s="35">
        <v>457</v>
      </c>
      <c r="J45" s="34">
        <v>414</v>
      </c>
      <c r="K45" s="29">
        <f>SUM(L45:M45)</f>
        <v>952</v>
      </c>
      <c r="L45" s="35">
        <v>474</v>
      </c>
      <c r="M45" s="35">
        <v>478</v>
      </c>
      <c r="N45" s="34">
        <v>448</v>
      </c>
      <c r="O45" s="26">
        <f>K45/G45*100</f>
        <v>102.36559139784947</v>
      </c>
    </row>
    <row r="46" spans="1:15" s="25" customFormat="1" ht="15.75" customHeight="1">
      <c r="A46" s="33"/>
      <c r="B46" s="31" t="s">
        <v>6</v>
      </c>
      <c r="C46" s="31"/>
      <c r="D46" s="32"/>
      <c r="E46" s="31" t="s">
        <v>7</v>
      </c>
      <c r="F46" s="30"/>
      <c r="G46" s="29">
        <f>SUM(H46:I46)</f>
        <v>1035</v>
      </c>
      <c r="H46" s="35">
        <v>488</v>
      </c>
      <c r="I46" s="35">
        <v>547</v>
      </c>
      <c r="J46" s="34">
        <v>423</v>
      </c>
      <c r="K46" s="29">
        <f>SUM(L46:M46)</f>
        <v>998</v>
      </c>
      <c r="L46" s="35">
        <v>486</v>
      </c>
      <c r="M46" s="35">
        <v>512</v>
      </c>
      <c r="N46" s="34">
        <v>418</v>
      </c>
      <c r="O46" s="26">
        <f>K46/G46*100</f>
        <v>96.425120772946855</v>
      </c>
    </row>
    <row r="47" spans="1:15" s="25" customFormat="1" ht="15.75" customHeight="1">
      <c r="A47" s="33"/>
      <c r="B47" s="31" t="s">
        <v>6</v>
      </c>
      <c r="C47" s="31"/>
      <c r="D47" s="32"/>
      <c r="E47" s="31" t="s">
        <v>5</v>
      </c>
      <c r="F47" s="30"/>
      <c r="G47" s="29">
        <f>SUM(H47:I47)</f>
        <v>1714</v>
      </c>
      <c r="H47" s="35">
        <v>873</v>
      </c>
      <c r="I47" s="35">
        <v>841</v>
      </c>
      <c r="J47" s="34">
        <v>660</v>
      </c>
      <c r="K47" s="29">
        <f>SUM(L47:M47)</f>
        <v>1710</v>
      </c>
      <c r="L47" s="35">
        <v>864</v>
      </c>
      <c r="M47" s="35">
        <v>846</v>
      </c>
      <c r="N47" s="34">
        <v>685</v>
      </c>
      <c r="O47" s="26">
        <f>K47/G47*100</f>
        <v>99.766627771295219</v>
      </c>
    </row>
    <row r="48" spans="1:15" s="25" customFormat="1" ht="15.75" customHeight="1">
      <c r="A48" s="33"/>
      <c r="B48" s="31" t="s">
        <v>2</v>
      </c>
      <c r="C48" s="31"/>
      <c r="D48" s="32"/>
      <c r="E48" s="31" t="s">
        <v>4</v>
      </c>
      <c r="F48" s="30"/>
      <c r="G48" s="29">
        <f>SUM(H48:I48)</f>
        <v>200</v>
      </c>
      <c r="H48" s="28">
        <v>101</v>
      </c>
      <c r="I48" s="28">
        <v>99</v>
      </c>
      <c r="J48" s="27">
        <v>87</v>
      </c>
      <c r="K48" s="29">
        <f>SUM(L48:M48)</f>
        <v>227</v>
      </c>
      <c r="L48" s="28">
        <v>111</v>
      </c>
      <c r="M48" s="28">
        <v>116</v>
      </c>
      <c r="N48" s="27">
        <v>102</v>
      </c>
      <c r="O48" s="26">
        <f>K48/G48*100</f>
        <v>113.5</v>
      </c>
    </row>
    <row r="49" spans="1:15" s="5" customFormat="1" ht="15.75" customHeight="1">
      <c r="A49" s="24"/>
      <c r="B49" s="22" t="s">
        <v>2</v>
      </c>
      <c r="C49" s="22"/>
      <c r="D49" s="23"/>
      <c r="E49" s="22" t="s">
        <v>3</v>
      </c>
      <c r="F49" s="21"/>
      <c r="G49" s="19">
        <f>SUM(H49:I49)</f>
        <v>3510</v>
      </c>
      <c r="H49" s="18">
        <v>1749</v>
      </c>
      <c r="I49" s="18">
        <v>1761</v>
      </c>
      <c r="J49" s="20">
        <v>1430</v>
      </c>
      <c r="K49" s="19">
        <f>SUM(L49:M49)</f>
        <v>3420</v>
      </c>
      <c r="L49" s="18">
        <v>1664</v>
      </c>
      <c r="M49" s="18">
        <v>1756</v>
      </c>
      <c r="N49" s="17">
        <v>1463</v>
      </c>
      <c r="O49" s="16">
        <f>K49/G49*100</f>
        <v>97.435897435897431</v>
      </c>
    </row>
    <row r="50" spans="1:15" s="5" customFormat="1" ht="15.75" customHeight="1">
      <c r="A50" s="24"/>
      <c r="B50" s="22" t="s">
        <v>2</v>
      </c>
      <c r="C50" s="22"/>
      <c r="D50" s="23"/>
      <c r="E50" s="22" t="s">
        <v>1</v>
      </c>
      <c r="F50" s="21"/>
      <c r="G50" s="19">
        <f>SUM(H50:I50)</f>
        <v>222</v>
      </c>
      <c r="H50" s="18">
        <v>111</v>
      </c>
      <c r="I50" s="18">
        <v>111</v>
      </c>
      <c r="J50" s="20">
        <v>96</v>
      </c>
      <c r="K50" s="19">
        <f>SUM(L50:M50)</f>
        <v>214</v>
      </c>
      <c r="L50" s="18">
        <v>105</v>
      </c>
      <c r="M50" s="18">
        <v>109</v>
      </c>
      <c r="N50" s="17">
        <v>97</v>
      </c>
      <c r="O50" s="16">
        <f>K50/G50*100</f>
        <v>96.396396396396398</v>
      </c>
    </row>
    <row r="51" spans="1:15" s="5" customFormat="1" ht="15.75" customHeight="1" thickBot="1">
      <c r="A51" s="15"/>
      <c r="B51" s="13" t="s">
        <v>0</v>
      </c>
      <c r="C51" s="13"/>
      <c r="D51" s="14"/>
      <c r="E51" s="13"/>
      <c r="F51" s="12"/>
      <c r="G51" s="11">
        <f>SUM(H51:I51)</f>
        <v>2093</v>
      </c>
      <c r="H51" s="8">
        <v>1004</v>
      </c>
      <c r="I51" s="8">
        <v>1089</v>
      </c>
      <c r="J51" s="10">
        <v>804</v>
      </c>
      <c r="K51" s="9">
        <f>SUM(L51:M51)</f>
        <v>2255</v>
      </c>
      <c r="L51" s="8">
        <v>1094</v>
      </c>
      <c r="M51" s="8">
        <v>1161</v>
      </c>
      <c r="N51" s="7">
        <v>912</v>
      </c>
      <c r="O51" s="6">
        <f>K51/G51*100</f>
        <v>107.74008600095557</v>
      </c>
    </row>
    <row r="55" spans="1:15">
      <c r="G55" s="4"/>
      <c r="H55" s="4"/>
      <c r="I55" s="4"/>
      <c r="J55" s="4"/>
      <c r="K55" s="2"/>
    </row>
    <row r="56" spans="1:15">
      <c r="G56" s="4"/>
      <c r="H56" s="3"/>
      <c r="I56" s="3"/>
      <c r="J56" s="3"/>
      <c r="K56" s="2"/>
    </row>
  </sheetData>
  <mergeCells count="8">
    <mergeCell ref="O2:O4"/>
    <mergeCell ref="A2:F4"/>
    <mergeCell ref="G2:J2"/>
    <mergeCell ref="K2:N2"/>
    <mergeCell ref="G3:I3"/>
    <mergeCell ref="J3:J4"/>
    <mergeCell ref="K3:M3"/>
    <mergeCell ref="N3:N4"/>
  </mergeCells>
  <phoneticPr fontId="1"/>
  <pageMargins left="0.55118110236220474" right="0.55118110236220474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2023-01-19T02:23:07Z</dcterms:created>
  <dcterms:modified xsi:type="dcterms:W3CDTF">2023-01-19T02:28:30Z</dcterms:modified>
</cp:coreProperties>
</file>