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５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5" i="1"/>
  <c r="E5" i="1"/>
  <c r="H5" i="1"/>
  <c r="K5" i="1"/>
  <c r="N5" i="1"/>
  <c r="B6" i="1"/>
  <c r="E6" i="1"/>
  <c r="H6" i="1"/>
  <c r="K6" i="1"/>
  <c r="N6" i="1" s="1"/>
  <c r="B7" i="1"/>
  <c r="E7" i="1"/>
  <c r="H7" i="1"/>
  <c r="K7" i="1"/>
  <c r="N7" i="1" s="1"/>
  <c r="C8" i="1"/>
  <c r="B8" i="1" s="1"/>
  <c r="D8" i="1"/>
  <c r="D4" i="1" s="1"/>
  <c r="F8" i="1"/>
  <c r="F4" i="1" s="1"/>
  <c r="G8" i="1"/>
  <c r="I8" i="1"/>
  <c r="I4" i="1" s="1"/>
  <c r="J8" i="1"/>
  <c r="J4" i="1" s="1"/>
  <c r="K8" i="1"/>
  <c r="L8" i="1"/>
  <c r="L4" i="1" s="1"/>
  <c r="M8" i="1"/>
  <c r="M4" i="1" s="1"/>
  <c r="B9" i="1"/>
  <c r="E9" i="1"/>
  <c r="H9" i="1"/>
  <c r="K9" i="1"/>
  <c r="N9" i="1"/>
  <c r="B10" i="1"/>
  <c r="E10" i="1"/>
  <c r="H10" i="1"/>
  <c r="K10" i="1"/>
  <c r="N10" i="1" s="1"/>
  <c r="B11" i="1"/>
  <c r="E11" i="1"/>
  <c r="H11" i="1"/>
  <c r="K11" i="1"/>
  <c r="N11" i="1" s="1"/>
  <c r="B12" i="1"/>
  <c r="E12" i="1"/>
  <c r="H12" i="1"/>
  <c r="K12" i="1"/>
  <c r="N12" i="1"/>
  <c r="B13" i="1"/>
  <c r="E13" i="1"/>
  <c r="H13" i="1"/>
  <c r="K13" i="1"/>
  <c r="N13" i="1"/>
  <c r="B14" i="1"/>
  <c r="E14" i="1"/>
  <c r="H14" i="1"/>
  <c r="K14" i="1"/>
  <c r="N14" i="1" s="1"/>
  <c r="B15" i="1"/>
  <c r="E15" i="1"/>
  <c r="H15" i="1"/>
  <c r="K15" i="1"/>
  <c r="N15" i="1" s="1"/>
  <c r="B16" i="1"/>
  <c r="E16" i="1"/>
  <c r="H16" i="1"/>
  <c r="K16" i="1"/>
  <c r="N16" i="1"/>
  <c r="B17" i="1"/>
  <c r="E17" i="1"/>
  <c r="H17" i="1"/>
  <c r="K17" i="1"/>
  <c r="N17" i="1"/>
  <c r="B18" i="1"/>
  <c r="E18" i="1"/>
  <c r="H18" i="1"/>
  <c r="K18" i="1"/>
  <c r="N18" i="1" s="1"/>
  <c r="C19" i="1"/>
  <c r="B19" i="1" s="1"/>
  <c r="D19" i="1"/>
  <c r="F19" i="1"/>
  <c r="G19" i="1"/>
  <c r="E19" i="1" s="1"/>
  <c r="H19" i="1"/>
  <c r="I19" i="1"/>
  <c r="J19" i="1"/>
  <c r="L19" i="1"/>
  <c r="K19" i="1" s="1"/>
  <c r="N19" i="1" s="1"/>
  <c r="M19" i="1"/>
  <c r="B20" i="1"/>
  <c r="E20" i="1"/>
  <c r="H20" i="1"/>
  <c r="K20" i="1"/>
  <c r="N20" i="1"/>
  <c r="B21" i="1"/>
  <c r="E21" i="1"/>
  <c r="H21" i="1"/>
  <c r="K21" i="1"/>
  <c r="N21" i="1"/>
  <c r="B22" i="1"/>
  <c r="E22" i="1"/>
  <c r="H22" i="1"/>
  <c r="K22" i="1"/>
  <c r="N22" i="1" s="1"/>
  <c r="B23" i="1"/>
  <c r="E23" i="1"/>
  <c r="H23" i="1"/>
  <c r="K23" i="1"/>
  <c r="N23" i="1" s="1"/>
  <c r="B24" i="1"/>
  <c r="E24" i="1"/>
  <c r="H24" i="1"/>
  <c r="K24" i="1"/>
  <c r="N24" i="1"/>
  <c r="B25" i="1"/>
  <c r="E25" i="1"/>
  <c r="H25" i="1"/>
  <c r="K25" i="1"/>
  <c r="N25" i="1"/>
  <c r="B26" i="1"/>
  <c r="E26" i="1"/>
  <c r="H26" i="1"/>
  <c r="K26" i="1"/>
  <c r="N26" i="1" s="1"/>
  <c r="B27" i="1"/>
  <c r="E27" i="1"/>
  <c r="H27" i="1"/>
  <c r="K27" i="1"/>
  <c r="N27" i="1" s="1"/>
  <c r="C28" i="1"/>
  <c r="B28" i="1" s="1"/>
  <c r="D28" i="1"/>
  <c r="F28" i="1"/>
  <c r="E28" i="1" s="1"/>
  <c r="G28" i="1"/>
  <c r="G4" i="1" s="1"/>
  <c r="I28" i="1"/>
  <c r="J28" i="1"/>
  <c r="H28" i="1" s="1"/>
  <c r="K28" i="1"/>
  <c r="N28" i="1" s="1"/>
  <c r="L28" i="1"/>
  <c r="M28" i="1"/>
  <c r="E29" i="1"/>
  <c r="H29" i="1"/>
  <c r="K29" i="1"/>
  <c r="H4" i="1" l="1"/>
  <c r="K4" i="1"/>
  <c r="N4" i="1" s="1"/>
  <c r="E4" i="1"/>
  <c r="B4" i="1"/>
  <c r="E8" i="1"/>
  <c r="H8" i="1"/>
  <c r="N8" i="1" s="1"/>
</calcChain>
</file>

<file path=xl/comments1.xml><?xml version="1.0" encoding="utf-8"?>
<comments xmlns="http://schemas.openxmlformats.org/spreadsheetml/2006/main">
  <authors>
    <author>2000111</author>
  </authors>
  <commentList>
    <comment ref="B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空白を"-"に変換する方法が不明の為、直接-(ハイフン)
を入力しています。</t>
        </r>
      </text>
    </comment>
  </commentList>
</comments>
</file>

<file path=xl/sharedStrings.xml><?xml version="1.0" encoding="utf-8"?>
<sst xmlns="http://schemas.openxmlformats.org/spreadsheetml/2006/main" count="49" uniqueCount="34">
  <si>
    <t>-</t>
  </si>
  <si>
    <t>-</t>
    <phoneticPr fontId="1"/>
  </si>
  <si>
    <t>不詳</t>
  </si>
  <si>
    <t>小計</t>
    <rPh sb="0" eb="2">
      <t>ショウケイ</t>
    </rPh>
    <phoneticPr fontId="1"/>
  </si>
  <si>
    <t>100歳以上</t>
  </si>
  <si>
    <t>95～99歳</t>
  </si>
  <si>
    <t>90～94歳</t>
  </si>
  <si>
    <t>85～89歳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</si>
  <si>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</si>
  <si>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</si>
  <si>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</si>
  <si>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</si>
  <si>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</si>
  <si>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</si>
  <si>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</si>
  <si>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</si>
  <si>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</si>
  <si>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</si>
  <si>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</si>
  <si>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</si>
  <si>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</si>
  <si>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</si>
  <si>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10～14歳</t>
  </si>
  <si>
    <t>５～９歳</t>
    <phoneticPr fontId="1"/>
  </si>
  <si>
    <t>０～４歳</t>
    <phoneticPr fontId="1"/>
  </si>
  <si>
    <t>総数</t>
  </si>
  <si>
    <t>女</t>
  </si>
  <si>
    <t>男</t>
  </si>
  <si>
    <t>前回比(%)</t>
    <rPh sb="0" eb="2">
      <t>ゼンカイ</t>
    </rPh>
    <rPh sb="2" eb="3">
      <t>ヒ</t>
    </rPh>
    <phoneticPr fontId="1"/>
  </si>
  <si>
    <t>令和２年</t>
    <rPh sb="0" eb="2">
      <t>レイワ</t>
    </rPh>
    <phoneticPr fontId="1"/>
  </si>
  <si>
    <t>平成27年</t>
    <phoneticPr fontId="1"/>
  </si>
  <si>
    <t>平成22年</t>
    <phoneticPr fontId="1"/>
  </si>
  <si>
    <t>平成17年</t>
    <phoneticPr fontId="1"/>
  </si>
  <si>
    <t>第５表  ５歳階級別男女別人口の推移</t>
    <rPh sb="0" eb="1">
      <t>ダイ</t>
    </rPh>
    <rPh sb="2" eb="3">
      <t>ヒョウ</t>
    </rPh>
    <rPh sb="6" eb="7">
      <t>サイ</t>
    </rPh>
    <rPh sb="7" eb="9">
      <t>カイキュウ</t>
    </rPh>
    <rPh sb="9" eb="10">
      <t>ベツ</t>
    </rPh>
    <rPh sb="16" eb="18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</si>
</sst>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-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2" fillId="0" borderId="8" xfId="0" applyFont="1" applyBorder="1" applyAlignment="1">
      <alignment horizontal="distributed" vertical="center" justifyLastLine="1"/>
    </xf>
    <xf numFmtId="3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justifyLastLine="1"/>
    </xf>
    <xf numFmtId="3" fontId="4" fillId="0" borderId="24" xfId="0" applyNumberFormat="1" applyFont="1" applyBorder="1" applyAlignment="1">
      <alignment horizontal="right" vertical="center"/>
    </xf>
    <xf numFmtId="3" fontId="4" fillId="0" borderId="25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" fontId="4" fillId="0" borderId="27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4" fillId="0" borderId="35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3" fontId="4" fillId="0" borderId="39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43" xfId="0" applyFont="1" applyBorder="1" applyAlignment="1">
      <alignment horizontal="distributed" vertical="center" justifyLastLine="1"/>
    </xf>
    <xf numFmtId="0" fontId="2" fillId="0" borderId="44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N290"/>
  <sheetViews>
    <sheetView tabSelected="1" view="pageBreakPreview" zoomScaleNormal="100" zoomScaleSheetLayoutView="100" workbookViewId="0">
      <selection activeCell="P5" sqref="P5"/>
    </sheetView>
  </sheetViews>
  <sheetFormatPr defaultRowHeight="13.5"/>
  <cols>
    <col min="1" max="1" width="8.5703125" customWidth="1"/>
    <col min="2" max="13" width="5.85546875" customWidth="1"/>
    <col min="14" max="14" width="7.42578125" customWidth="1"/>
    <col min="257" max="257" width="8.5703125" customWidth="1"/>
    <col min="258" max="269" width="5.85546875" customWidth="1"/>
    <col min="270" max="270" width="7.42578125" customWidth="1"/>
    <col min="513" max="513" width="8.5703125" customWidth="1"/>
    <col min="514" max="525" width="5.85546875" customWidth="1"/>
    <col min="526" max="526" width="7.42578125" customWidth="1"/>
    <col min="769" max="769" width="8.5703125" customWidth="1"/>
    <col min="770" max="781" width="5.85546875" customWidth="1"/>
    <col min="782" max="782" width="7.42578125" customWidth="1"/>
    <col min="1025" max="1025" width="8.5703125" customWidth="1"/>
    <col min="1026" max="1037" width="5.85546875" customWidth="1"/>
    <col min="1038" max="1038" width="7.42578125" customWidth="1"/>
    <col min="1281" max="1281" width="8.5703125" customWidth="1"/>
    <col min="1282" max="1293" width="5.85546875" customWidth="1"/>
    <col min="1294" max="1294" width="7.42578125" customWidth="1"/>
    <col min="1537" max="1537" width="8.5703125" customWidth="1"/>
    <col min="1538" max="1549" width="5.85546875" customWidth="1"/>
    <col min="1550" max="1550" width="7.42578125" customWidth="1"/>
    <col min="1793" max="1793" width="8.5703125" customWidth="1"/>
    <col min="1794" max="1805" width="5.85546875" customWidth="1"/>
    <col min="1806" max="1806" width="7.42578125" customWidth="1"/>
    <col min="2049" max="2049" width="8.5703125" customWidth="1"/>
    <col min="2050" max="2061" width="5.85546875" customWidth="1"/>
    <col min="2062" max="2062" width="7.42578125" customWidth="1"/>
    <col min="2305" max="2305" width="8.5703125" customWidth="1"/>
    <col min="2306" max="2317" width="5.85546875" customWidth="1"/>
    <col min="2318" max="2318" width="7.42578125" customWidth="1"/>
    <col min="2561" max="2561" width="8.5703125" customWidth="1"/>
    <col min="2562" max="2573" width="5.85546875" customWidth="1"/>
    <col min="2574" max="2574" width="7.42578125" customWidth="1"/>
    <col min="2817" max="2817" width="8.5703125" customWidth="1"/>
    <col min="2818" max="2829" width="5.85546875" customWidth="1"/>
    <col min="2830" max="2830" width="7.42578125" customWidth="1"/>
    <col min="3073" max="3073" width="8.5703125" customWidth="1"/>
    <col min="3074" max="3085" width="5.85546875" customWidth="1"/>
    <col min="3086" max="3086" width="7.42578125" customWidth="1"/>
    <col min="3329" max="3329" width="8.5703125" customWidth="1"/>
    <col min="3330" max="3341" width="5.85546875" customWidth="1"/>
    <col min="3342" max="3342" width="7.42578125" customWidth="1"/>
    <col min="3585" max="3585" width="8.5703125" customWidth="1"/>
    <col min="3586" max="3597" width="5.85546875" customWidth="1"/>
    <col min="3598" max="3598" width="7.42578125" customWidth="1"/>
    <col min="3841" max="3841" width="8.5703125" customWidth="1"/>
    <col min="3842" max="3853" width="5.85546875" customWidth="1"/>
    <col min="3854" max="3854" width="7.42578125" customWidth="1"/>
    <col min="4097" max="4097" width="8.5703125" customWidth="1"/>
    <col min="4098" max="4109" width="5.85546875" customWidth="1"/>
    <col min="4110" max="4110" width="7.42578125" customWidth="1"/>
    <col min="4353" max="4353" width="8.5703125" customWidth="1"/>
    <col min="4354" max="4365" width="5.85546875" customWidth="1"/>
    <col min="4366" max="4366" width="7.42578125" customWidth="1"/>
    <col min="4609" max="4609" width="8.5703125" customWidth="1"/>
    <col min="4610" max="4621" width="5.85546875" customWidth="1"/>
    <col min="4622" max="4622" width="7.42578125" customWidth="1"/>
    <col min="4865" max="4865" width="8.5703125" customWidth="1"/>
    <col min="4866" max="4877" width="5.85546875" customWidth="1"/>
    <col min="4878" max="4878" width="7.42578125" customWidth="1"/>
    <col min="5121" max="5121" width="8.5703125" customWidth="1"/>
    <col min="5122" max="5133" width="5.85546875" customWidth="1"/>
    <col min="5134" max="5134" width="7.42578125" customWidth="1"/>
    <col min="5377" max="5377" width="8.5703125" customWidth="1"/>
    <col min="5378" max="5389" width="5.85546875" customWidth="1"/>
    <col min="5390" max="5390" width="7.42578125" customWidth="1"/>
    <col min="5633" max="5633" width="8.5703125" customWidth="1"/>
    <col min="5634" max="5645" width="5.85546875" customWidth="1"/>
    <col min="5646" max="5646" width="7.42578125" customWidth="1"/>
    <col min="5889" max="5889" width="8.5703125" customWidth="1"/>
    <col min="5890" max="5901" width="5.85546875" customWidth="1"/>
    <col min="5902" max="5902" width="7.42578125" customWidth="1"/>
    <col min="6145" max="6145" width="8.5703125" customWidth="1"/>
    <col min="6146" max="6157" width="5.85546875" customWidth="1"/>
    <col min="6158" max="6158" width="7.42578125" customWidth="1"/>
    <col min="6401" max="6401" width="8.5703125" customWidth="1"/>
    <col min="6402" max="6413" width="5.85546875" customWidth="1"/>
    <col min="6414" max="6414" width="7.42578125" customWidth="1"/>
    <col min="6657" max="6657" width="8.5703125" customWidth="1"/>
    <col min="6658" max="6669" width="5.85546875" customWidth="1"/>
    <col min="6670" max="6670" width="7.42578125" customWidth="1"/>
    <col min="6913" max="6913" width="8.5703125" customWidth="1"/>
    <col min="6914" max="6925" width="5.85546875" customWidth="1"/>
    <col min="6926" max="6926" width="7.42578125" customWidth="1"/>
    <col min="7169" max="7169" width="8.5703125" customWidth="1"/>
    <col min="7170" max="7181" width="5.85546875" customWidth="1"/>
    <col min="7182" max="7182" width="7.42578125" customWidth="1"/>
    <col min="7425" max="7425" width="8.5703125" customWidth="1"/>
    <col min="7426" max="7437" width="5.85546875" customWidth="1"/>
    <col min="7438" max="7438" width="7.42578125" customWidth="1"/>
    <col min="7681" max="7681" width="8.5703125" customWidth="1"/>
    <col min="7682" max="7693" width="5.85546875" customWidth="1"/>
    <col min="7694" max="7694" width="7.42578125" customWidth="1"/>
    <col min="7937" max="7937" width="8.5703125" customWidth="1"/>
    <col min="7938" max="7949" width="5.85546875" customWidth="1"/>
    <col min="7950" max="7950" width="7.42578125" customWidth="1"/>
    <col min="8193" max="8193" width="8.5703125" customWidth="1"/>
    <col min="8194" max="8205" width="5.85546875" customWidth="1"/>
    <col min="8206" max="8206" width="7.42578125" customWidth="1"/>
    <col min="8449" max="8449" width="8.5703125" customWidth="1"/>
    <col min="8450" max="8461" width="5.85546875" customWidth="1"/>
    <col min="8462" max="8462" width="7.42578125" customWidth="1"/>
    <col min="8705" max="8705" width="8.5703125" customWidth="1"/>
    <col min="8706" max="8717" width="5.85546875" customWidth="1"/>
    <col min="8718" max="8718" width="7.42578125" customWidth="1"/>
    <col min="8961" max="8961" width="8.5703125" customWidth="1"/>
    <col min="8962" max="8973" width="5.85546875" customWidth="1"/>
    <col min="8974" max="8974" width="7.42578125" customWidth="1"/>
    <col min="9217" max="9217" width="8.5703125" customWidth="1"/>
    <col min="9218" max="9229" width="5.85546875" customWidth="1"/>
    <col min="9230" max="9230" width="7.42578125" customWidth="1"/>
    <col min="9473" max="9473" width="8.5703125" customWidth="1"/>
    <col min="9474" max="9485" width="5.85546875" customWidth="1"/>
    <col min="9486" max="9486" width="7.42578125" customWidth="1"/>
    <col min="9729" max="9729" width="8.5703125" customWidth="1"/>
    <col min="9730" max="9741" width="5.85546875" customWidth="1"/>
    <col min="9742" max="9742" width="7.42578125" customWidth="1"/>
    <col min="9985" max="9985" width="8.5703125" customWidth="1"/>
    <col min="9986" max="9997" width="5.85546875" customWidth="1"/>
    <col min="9998" max="9998" width="7.42578125" customWidth="1"/>
    <col min="10241" max="10241" width="8.5703125" customWidth="1"/>
    <col min="10242" max="10253" width="5.85546875" customWidth="1"/>
    <col min="10254" max="10254" width="7.42578125" customWidth="1"/>
    <col min="10497" max="10497" width="8.5703125" customWidth="1"/>
    <col min="10498" max="10509" width="5.85546875" customWidth="1"/>
    <col min="10510" max="10510" width="7.42578125" customWidth="1"/>
    <col min="10753" max="10753" width="8.5703125" customWidth="1"/>
    <col min="10754" max="10765" width="5.85546875" customWidth="1"/>
    <col min="10766" max="10766" width="7.42578125" customWidth="1"/>
    <col min="11009" max="11009" width="8.5703125" customWidth="1"/>
    <col min="11010" max="11021" width="5.85546875" customWidth="1"/>
    <col min="11022" max="11022" width="7.42578125" customWidth="1"/>
    <col min="11265" max="11265" width="8.5703125" customWidth="1"/>
    <col min="11266" max="11277" width="5.85546875" customWidth="1"/>
    <col min="11278" max="11278" width="7.42578125" customWidth="1"/>
    <col min="11521" max="11521" width="8.5703125" customWidth="1"/>
    <col min="11522" max="11533" width="5.85546875" customWidth="1"/>
    <col min="11534" max="11534" width="7.42578125" customWidth="1"/>
    <col min="11777" max="11777" width="8.5703125" customWidth="1"/>
    <col min="11778" max="11789" width="5.85546875" customWidth="1"/>
    <col min="11790" max="11790" width="7.42578125" customWidth="1"/>
    <col min="12033" max="12033" width="8.5703125" customWidth="1"/>
    <col min="12034" max="12045" width="5.85546875" customWidth="1"/>
    <col min="12046" max="12046" width="7.42578125" customWidth="1"/>
    <col min="12289" max="12289" width="8.5703125" customWidth="1"/>
    <col min="12290" max="12301" width="5.85546875" customWidth="1"/>
    <col min="12302" max="12302" width="7.42578125" customWidth="1"/>
    <col min="12545" max="12545" width="8.5703125" customWidth="1"/>
    <col min="12546" max="12557" width="5.85546875" customWidth="1"/>
    <col min="12558" max="12558" width="7.42578125" customWidth="1"/>
    <col min="12801" max="12801" width="8.5703125" customWidth="1"/>
    <col min="12802" max="12813" width="5.85546875" customWidth="1"/>
    <col min="12814" max="12814" width="7.42578125" customWidth="1"/>
    <col min="13057" max="13057" width="8.5703125" customWidth="1"/>
    <col min="13058" max="13069" width="5.85546875" customWidth="1"/>
    <col min="13070" max="13070" width="7.42578125" customWidth="1"/>
    <col min="13313" max="13313" width="8.5703125" customWidth="1"/>
    <col min="13314" max="13325" width="5.85546875" customWidth="1"/>
    <col min="13326" max="13326" width="7.42578125" customWidth="1"/>
    <col min="13569" max="13569" width="8.5703125" customWidth="1"/>
    <col min="13570" max="13581" width="5.85546875" customWidth="1"/>
    <col min="13582" max="13582" width="7.42578125" customWidth="1"/>
    <col min="13825" max="13825" width="8.5703125" customWidth="1"/>
    <col min="13826" max="13837" width="5.85546875" customWidth="1"/>
    <col min="13838" max="13838" width="7.42578125" customWidth="1"/>
    <col min="14081" max="14081" width="8.5703125" customWidth="1"/>
    <col min="14082" max="14093" width="5.85546875" customWidth="1"/>
    <col min="14094" max="14094" width="7.42578125" customWidth="1"/>
    <col min="14337" max="14337" width="8.5703125" customWidth="1"/>
    <col min="14338" max="14349" width="5.85546875" customWidth="1"/>
    <col min="14350" max="14350" width="7.42578125" customWidth="1"/>
    <col min="14593" max="14593" width="8.5703125" customWidth="1"/>
    <col min="14594" max="14605" width="5.85546875" customWidth="1"/>
    <col min="14606" max="14606" width="7.42578125" customWidth="1"/>
    <col min="14849" max="14849" width="8.5703125" customWidth="1"/>
    <col min="14850" max="14861" width="5.85546875" customWidth="1"/>
    <col min="14862" max="14862" width="7.42578125" customWidth="1"/>
    <col min="15105" max="15105" width="8.5703125" customWidth="1"/>
    <col min="15106" max="15117" width="5.85546875" customWidth="1"/>
    <col min="15118" max="15118" width="7.42578125" customWidth="1"/>
    <col min="15361" max="15361" width="8.5703125" customWidth="1"/>
    <col min="15362" max="15373" width="5.85546875" customWidth="1"/>
    <col min="15374" max="15374" width="7.42578125" customWidth="1"/>
    <col min="15617" max="15617" width="8.5703125" customWidth="1"/>
    <col min="15618" max="15629" width="5.85546875" customWidth="1"/>
    <col min="15630" max="15630" width="7.42578125" customWidth="1"/>
    <col min="15873" max="15873" width="8.5703125" customWidth="1"/>
    <col min="15874" max="15885" width="5.85546875" customWidth="1"/>
    <col min="15886" max="15886" width="7.42578125" customWidth="1"/>
    <col min="16129" max="16129" width="8.5703125" customWidth="1"/>
    <col min="16130" max="16141" width="5.85546875" customWidth="1"/>
    <col min="16142" max="16142" width="7.42578125" customWidth="1"/>
  </cols>
  <sheetData>
    <row r="1" spans="1:14" s="72" customFormat="1" ht="13.5" customHeight="1" thickBot="1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</row>
    <row r="2" spans="1:14" s="57" customFormat="1" ht="26.25" customHeight="1">
      <c r="A2" s="71"/>
      <c r="B2" s="68" t="s">
        <v>32</v>
      </c>
      <c r="C2" s="67"/>
      <c r="D2" s="69"/>
      <c r="E2" s="68" t="s">
        <v>31</v>
      </c>
      <c r="F2" s="67"/>
      <c r="G2" s="66"/>
      <c r="H2" s="70" t="s">
        <v>30</v>
      </c>
      <c r="I2" s="67"/>
      <c r="J2" s="69"/>
      <c r="K2" s="68" t="s">
        <v>29</v>
      </c>
      <c r="L2" s="67"/>
      <c r="M2" s="66"/>
      <c r="N2" s="65" t="s">
        <v>28</v>
      </c>
    </row>
    <row r="3" spans="1:14" s="57" customFormat="1" ht="26.25" customHeight="1" thickBot="1">
      <c r="A3" s="64"/>
      <c r="B3" s="63" t="s">
        <v>25</v>
      </c>
      <c r="C3" s="60" t="s">
        <v>27</v>
      </c>
      <c r="D3" s="59" t="s">
        <v>26</v>
      </c>
      <c r="E3" s="63" t="s">
        <v>25</v>
      </c>
      <c r="F3" s="60" t="s">
        <v>27</v>
      </c>
      <c r="G3" s="62" t="s">
        <v>26</v>
      </c>
      <c r="H3" s="60" t="s">
        <v>25</v>
      </c>
      <c r="I3" s="60" t="s">
        <v>27</v>
      </c>
      <c r="J3" s="62" t="s">
        <v>26</v>
      </c>
      <c r="K3" s="61" t="s">
        <v>25</v>
      </c>
      <c r="L3" s="60" t="s">
        <v>27</v>
      </c>
      <c r="M3" s="59" t="s">
        <v>26</v>
      </c>
      <c r="N3" s="58"/>
    </row>
    <row r="4" spans="1:14" s="3" customFormat="1" ht="26.25" customHeight="1" thickBot="1">
      <c r="A4" s="56" t="s">
        <v>25</v>
      </c>
      <c r="B4" s="55">
        <f>SUM(C4:D4)</f>
        <v>38716</v>
      </c>
      <c r="C4" s="52">
        <f>SUM(C8,C19,C28,C29)</f>
        <v>19710</v>
      </c>
      <c r="D4" s="54">
        <f>SUM(D8,D19,D28,D29)</f>
        <v>19006</v>
      </c>
      <c r="E4" s="53">
        <f>SUM(F4:G4)</f>
        <v>40763</v>
      </c>
      <c r="F4" s="52">
        <f>SUM(F8,F19,F28,F29)</f>
        <v>20665</v>
      </c>
      <c r="G4" s="54">
        <f>SUM(G8,G19,G28,G29)</f>
        <v>20098</v>
      </c>
      <c r="H4" s="53">
        <f>SUM(I4:J4)</f>
        <v>42331</v>
      </c>
      <c r="I4" s="52">
        <f>SUM(I8,I19,I28,I29)</f>
        <v>21229</v>
      </c>
      <c r="J4" s="54">
        <f>SUM(J8,J19,J28,J29)</f>
        <v>21102</v>
      </c>
      <c r="K4" s="53">
        <f>SUM(L4:M4)</f>
        <v>43336</v>
      </c>
      <c r="L4" s="52">
        <f>SUM(L8,L19,L28,L29)</f>
        <v>21434</v>
      </c>
      <c r="M4" s="52">
        <f>SUM(M8,M19,M28,M29)</f>
        <v>21902</v>
      </c>
      <c r="N4" s="51">
        <f>K4/H4*100</f>
        <v>102.37414660650587</v>
      </c>
    </row>
    <row r="5" spans="1:14" s="3" customFormat="1" ht="26.25" customHeight="1">
      <c r="A5" s="46" t="s">
        <v>24</v>
      </c>
      <c r="B5" s="24">
        <f>SUM(C5:D5)</f>
        <v>2356</v>
      </c>
      <c r="C5" s="45">
        <v>1170</v>
      </c>
      <c r="D5" s="44">
        <v>1186</v>
      </c>
      <c r="E5" s="24">
        <f>SUM(F5:G5)</f>
        <v>2455</v>
      </c>
      <c r="F5" s="45">
        <v>1234</v>
      </c>
      <c r="G5" s="44">
        <v>1221</v>
      </c>
      <c r="H5" s="24">
        <f>SUM(I5:J5)</f>
        <v>2314</v>
      </c>
      <c r="I5" s="45">
        <v>1187</v>
      </c>
      <c r="J5" s="50">
        <v>1127</v>
      </c>
      <c r="K5" s="25">
        <f>SUM(L5:M5)</f>
        <v>2275</v>
      </c>
      <c r="L5" s="45">
        <v>1175</v>
      </c>
      <c r="M5" s="50">
        <v>1100</v>
      </c>
      <c r="N5" s="21">
        <f>K5/H5*100</f>
        <v>98.31460674157303</v>
      </c>
    </row>
    <row r="6" spans="1:14" s="3" customFormat="1" ht="26.25" customHeight="1">
      <c r="A6" s="37" t="s">
        <v>23</v>
      </c>
      <c r="B6" s="16">
        <f>SUM(C6:D6)</f>
        <v>2047</v>
      </c>
      <c r="C6" s="35">
        <v>1038</v>
      </c>
      <c r="D6" s="36">
        <v>1009</v>
      </c>
      <c r="E6" s="16">
        <f>SUM(F6:G6)</f>
        <v>2227</v>
      </c>
      <c r="F6" s="35">
        <v>1110</v>
      </c>
      <c r="G6" s="36">
        <v>1117</v>
      </c>
      <c r="H6" s="16">
        <f>SUM(I6:J6)</f>
        <v>2337</v>
      </c>
      <c r="I6" s="35">
        <v>1164</v>
      </c>
      <c r="J6" s="34">
        <v>1173</v>
      </c>
      <c r="K6" s="16">
        <f>SUM(L6:M6)</f>
        <v>2283</v>
      </c>
      <c r="L6" s="35">
        <v>1164</v>
      </c>
      <c r="M6" s="34">
        <v>1119</v>
      </c>
      <c r="N6" s="20">
        <f>K6/H6*100</f>
        <v>97.689345314505786</v>
      </c>
    </row>
    <row r="7" spans="1:14" s="3" customFormat="1" ht="26.25" customHeight="1">
      <c r="A7" s="37" t="s">
        <v>22</v>
      </c>
      <c r="B7" s="16">
        <f>SUM(C7:D7)</f>
        <v>1836</v>
      </c>
      <c r="C7" s="35">
        <v>947</v>
      </c>
      <c r="D7" s="36">
        <v>889</v>
      </c>
      <c r="E7" s="16">
        <f>SUM(F7:G7)</f>
        <v>2039</v>
      </c>
      <c r="F7" s="35">
        <v>1032</v>
      </c>
      <c r="G7" s="36">
        <v>1007</v>
      </c>
      <c r="H7" s="16">
        <f>SUM(I7:J7)</f>
        <v>2211</v>
      </c>
      <c r="I7" s="35">
        <v>1101</v>
      </c>
      <c r="J7" s="34">
        <v>1110</v>
      </c>
      <c r="K7" s="16">
        <f>SUM(L7:M7)</f>
        <v>2322</v>
      </c>
      <c r="L7" s="35">
        <v>1157</v>
      </c>
      <c r="M7" s="34">
        <v>1165</v>
      </c>
      <c r="N7" s="19">
        <f>K7/H7*100</f>
        <v>105.02035278154682</v>
      </c>
    </row>
    <row r="8" spans="1:14" s="3" customFormat="1" ht="26.25" customHeight="1" thickBot="1">
      <c r="A8" s="30" t="s">
        <v>3</v>
      </c>
      <c r="B8" s="11">
        <f>SUM(C8:D8)</f>
        <v>6239</v>
      </c>
      <c r="C8" s="29">
        <f>SUM(C5:C7)</f>
        <v>3155</v>
      </c>
      <c r="D8" s="28">
        <f>SUM(D5:D7)</f>
        <v>3084</v>
      </c>
      <c r="E8" s="11">
        <f>SUM(F8:G8)</f>
        <v>6721</v>
      </c>
      <c r="F8" s="47">
        <f>SUM(F5:F7)</f>
        <v>3376</v>
      </c>
      <c r="G8" s="49">
        <f>SUM(G5:G7)</f>
        <v>3345</v>
      </c>
      <c r="H8" s="11">
        <f>SUM(I8:J8)</f>
        <v>6862</v>
      </c>
      <c r="I8" s="47">
        <f>SUM(I5:I7)</f>
        <v>3452</v>
      </c>
      <c r="J8" s="48">
        <f>SUM(J5:J7)</f>
        <v>3410</v>
      </c>
      <c r="K8" s="12">
        <f>SUM(L8:M8)</f>
        <v>6880</v>
      </c>
      <c r="L8" s="47">
        <f>SUM(L5:L7)</f>
        <v>3496</v>
      </c>
      <c r="M8" s="47">
        <f>SUM(M5:M7)</f>
        <v>3384</v>
      </c>
      <c r="N8" s="27">
        <f>K8/H8*100</f>
        <v>100.26231419411251</v>
      </c>
    </row>
    <row r="9" spans="1:14" s="3" customFormat="1" ht="26.25" customHeight="1">
      <c r="A9" s="46" t="s">
        <v>21</v>
      </c>
      <c r="B9" s="24">
        <f>SUM(C9:D9)</f>
        <v>2234</v>
      </c>
      <c r="C9" s="45">
        <v>1361</v>
      </c>
      <c r="D9" s="44">
        <v>873</v>
      </c>
      <c r="E9" s="24">
        <f>SUM(F9:G9)</f>
        <v>2232</v>
      </c>
      <c r="F9" s="43">
        <v>1323</v>
      </c>
      <c r="G9" s="42">
        <v>909</v>
      </c>
      <c r="H9" s="24">
        <f>SUM(I9:J9)</f>
        <v>2490</v>
      </c>
      <c r="I9" s="43">
        <v>1444</v>
      </c>
      <c r="J9" s="42">
        <v>1046</v>
      </c>
      <c r="K9" s="24">
        <f>SUM(L9:M9)</f>
        <v>2351</v>
      </c>
      <c r="L9" s="43">
        <v>1273</v>
      </c>
      <c r="M9" s="42">
        <v>1078</v>
      </c>
      <c r="N9" s="21">
        <f>K9/H9*100</f>
        <v>94.417670682730929</v>
      </c>
    </row>
    <row r="10" spans="1:14" s="3" customFormat="1" ht="26.25" customHeight="1">
      <c r="A10" s="37" t="s">
        <v>20</v>
      </c>
      <c r="B10" s="16">
        <f>SUM(C10:D10)</f>
        <v>1792</v>
      </c>
      <c r="C10" s="35">
        <v>932</v>
      </c>
      <c r="D10" s="36">
        <v>860</v>
      </c>
      <c r="E10" s="16">
        <f>SUM(F10:G10)</f>
        <v>1618</v>
      </c>
      <c r="F10" s="35">
        <v>860</v>
      </c>
      <c r="G10" s="36">
        <v>758</v>
      </c>
      <c r="H10" s="16">
        <f>SUM(I10:J10)</f>
        <v>1529</v>
      </c>
      <c r="I10" s="35">
        <v>770</v>
      </c>
      <c r="J10" s="34">
        <v>759</v>
      </c>
      <c r="K10" s="16">
        <f>SUM(L10:M10)</f>
        <v>1677</v>
      </c>
      <c r="L10" s="35">
        <v>811</v>
      </c>
      <c r="M10" s="34">
        <v>866</v>
      </c>
      <c r="N10" s="20">
        <f>K10/H10*100</f>
        <v>109.67952910398952</v>
      </c>
    </row>
    <row r="11" spans="1:14" s="3" customFormat="1" ht="26.25" customHeight="1">
      <c r="A11" s="37" t="s">
        <v>19</v>
      </c>
      <c r="B11" s="16">
        <f>SUM(C11:D11)</f>
        <v>2826</v>
      </c>
      <c r="C11" s="35">
        <v>1465</v>
      </c>
      <c r="D11" s="36">
        <v>1361</v>
      </c>
      <c r="E11" s="16">
        <f>SUM(F11:G11)</f>
        <v>2605</v>
      </c>
      <c r="F11" s="35">
        <v>1328</v>
      </c>
      <c r="G11" s="36">
        <v>1277</v>
      </c>
      <c r="H11" s="16">
        <f>SUM(I11:J11)</f>
        <v>2220</v>
      </c>
      <c r="I11" s="35">
        <v>1151</v>
      </c>
      <c r="J11" s="34">
        <v>1069</v>
      </c>
      <c r="K11" s="16">
        <f>SUM(L11:M11)</f>
        <v>2125</v>
      </c>
      <c r="L11" s="35">
        <v>1078</v>
      </c>
      <c r="M11" s="34">
        <v>1047</v>
      </c>
      <c r="N11" s="19">
        <f>K11/H11*100</f>
        <v>95.72072072072072</v>
      </c>
    </row>
    <row r="12" spans="1:14" s="3" customFormat="1" ht="26.25" customHeight="1">
      <c r="A12" s="37" t="s">
        <v>18</v>
      </c>
      <c r="B12" s="16">
        <f>SUM(C12:D12)</f>
        <v>3662</v>
      </c>
      <c r="C12" s="35">
        <v>1905</v>
      </c>
      <c r="D12" s="36">
        <v>1757</v>
      </c>
      <c r="E12" s="16">
        <f>SUM(F12:G12)</f>
        <v>3299</v>
      </c>
      <c r="F12" s="35">
        <v>1718</v>
      </c>
      <c r="G12" s="36">
        <v>1581</v>
      </c>
      <c r="H12" s="16">
        <f>SUM(I12:J12)</f>
        <v>2979</v>
      </c>
      <c r="I12" s="35">
        <v>1520</v>
      </c>
      <c r="J12" s="34">
        <v>1459</v>
      </c>
      <c r="K12" s="16">
        <f>SUM(L12:M12)</f>
        <v>2669</v>
      </c>
      <c r="L12" s="35">
        <v>1332</v>
      </c>
      <c r="M12" s="34">
        <v>1337</v>
      </c>
      <c r="N12" s="20">
        <f>K12/H12*100</f>
        <v>89.593823430681439</v>
      </c>
    </row>
    <row r="13" spans="1:14" s="3" customFormat="1" ht="26.25" customHeight="1">
      <c r="A13" s="37" t="s">
        <v>17</v>
      </c>
      <c r="B13" s="16">
        <f>SUM(C13:D13)</f>
        <v>3174</v>
      </c>
      <c r="C13" s="35">
        <v>1641</v>
      </c>
      <c r="D13" s="36">
        <v>1533</v>
      </c>
      <c r="E13" s="16">
        <f>SUM(F13:G13)</f>
        <v>3610</v>
      </c>
      <c r="F13" s="35">
        <v>1874</v>
      </c>
      <c r="G13" s="36">
        <v>1736</v>
      </c>
      <c r="H13" s="16">
        <f>SUM(I13:J13)</f>
        <v>3289</v>
      </c>
      <c r="I13" s="35">
        <v>1672</v>
      </c>
      <c r="J13" s="34">
        <v>1617</v>
      </c>
      <c r="K13" s="16">
        <f>SUM(L13:M13)</f>
        <v>3017</v>
      </c>
      <c r="L13" s="35">
        <v>1540</v>
      </c>
      <c r="M13" s="34">
        <v>1477</v>
      </c>
      <c r="N13" s="20">
        <f>K13/H13*100</f>
        <v>91.730009121313472</v>
      </c>
    </row>
    <row r="14" spans="1:14" s="3" customFormat="1" ht="26.25" customHeight="1">
      <c r="A14" s="41" t="s">
        <v>16</v>
      </c>
      <c r="B14" s="16">
        <f>SUM(C14:D14)</f>
        <v>2666</v>
      </c>
      <c r="C14" s="39">
        <v>1441</v>
      </c>
      <c r="D14" s="40">
        <v>1225</v>
      </c>
      <c r="E14" s="16">
        <f>SUM(F14:G14)</f>
        <v>3131</v>
      </c>
      <c r="F14" s="39">
        <v>1600</v>
      </c>
      <c r="G14" s="40">
        <v>1531</v>
      </c>
      <c r="H14" s="16">
        <f>SUM(I14:J14)</f>
        <v>3628</v>
      </c>
      <c r="I14" s="39">
        <v>1877</v>
      </c>
      <c r="J14" s="38">
        <v>1751</v>
      </c>
      <c r="K14" s="16">
        <f>SUM(L14:M14)</f>
        <v>3299</v>
      </c>
      <c r="L14" s="39">
        <v>1668</v>
      </c>
      <c r="M14" s="38">
        <v>1631</v>
      </c>
      <c r="N14" s="19">
        <f>K14/H14*100</f>
        <v>90.931642778390298</v>
      </c>
    </row>
    <row r="15" spans="1:14" s="3" customFormat="1" ht="26.25" customHeight="1">
      <c r="A15" s="37" t="s">
        <v>15</v>
      </c>
      <c r="B15" s="16">
        <f>SUM(C15:D15)</f>
        <v>2214</v>
      </c>
      <c r="C15" s="35">
        <v>1144</v>
      </c>
      <c r="D15" s="36">
        <v>1070</v>
      </c>
      <c r="E15" s="16">
        <f>SUM(F15:G15)</f>
        <v>2652</v>
      </c>
      <c r="F15" s="35">
        <v>1431</v>
      </c>
      <c r="G15" s="36">
        <v>1221</v>
      </c>
      <c r="H15" s="16">
        <f>SUM(I15:J15)</f>
        <v>3180</v>
      </c>
      <c r="I15" s="35">
        <v>1636</v>
      </c>
      <c r="J15" s="34">
        <v>1544</v>
      </c>
      <c r="K15" s="16">
        <f>SUM(L15:M15)</f>
        <v>3607</v>
      </c>
      <c r="L15" s="35">
        <v>1844</v>
      </c>
      <c r="M15" s="34">
        <v>1763</v>
      </c>
      <c r="N15" s="20">
        <f>K15/H15*100</f>
        <v>113.42767295597484</v>
      </c>
    </row>
    <row r="16" spans="1:14" s="3" customFormat="1" ht="26.25" customHeight="1">
      <c r="A16" s="18" t="s">
        <v>14</v>
      </c>
      <c r="B16" s="16">
        <f>SUM(C16:D16)</f>
        <v>2383</v>
      </c>
      <c r="C16" s="15">
        <v>1227</v>
      </c>
      <c r="D16" s="14">
        <v>1156</v>
      </c>
      <c r="E16" s="16">
        <f>SUM(F16:G16)</f>
        <v>2197</v>
      </c>
      <c r="F16" s="15">
        <v>1139</v>
      </c>
      <c r="G16" s="14">
        <v>1058</v>
      </c>
      <c r="H16" s="16">
        <f>SUM(I16:J16)</f>
        <v>2674</v>
      </c>
      <c r="I16" s="15">
        <v>1424</v>
      </c>
      <c r="J16" s="14">
        <v>1250</v>
      </c>
      <c r="K16" s="16">
        <f>SUM(L16:M16)</f>
        <v>3151</v>
      </c>
      <c r="L16" s="15">
        <v>1600</v>
      </c>
      <c r="M16" s="14">
        <v>1551</v>
      </c>
      <c r="N16" s="19">
        <f>K16/H16*100</f>
        <v>117.83844427823485</v>
      </c>
    </row>
    <row r="17" spans="1:14" s="3" customFormat="1" ht="26.25" customHeight="1">
      <c r="A17" s="33" t="s">
        <v>13</v>
      </c>
      <c r="B17" s="16">
        <f>SUM(C17:D17)</f>
        <v>2721</v>
      </c>
      <c r="C17" s="32">
        <v>1385</v>
      </c>
      <c r="D17" s="31">
        <v>1336</v>
      </c>
      <c r="E17" s="16">
        <f>SUM(F17:G17)</f>
        <v>2304</v>
      </c>
      <c r="F17" s="32">
        <v>1169</v>
      </c>
      <c r="G17" s="31">
        <v>1135</v>
      </c>
      <c r="H17" s="16">
        <f>SUM(I17:J17)</f>
        <v>2156</v>
      </c>
      <c r="I17" s="32">
        <v>1110</v>
      </c>
      <c r="J17" s="31">
        <v>1046</v>
      </c>
      <c r="K17" s="16">
        <f>SUM(L17:M17)</f>
        <v>2569</v>
      </c>
      <c r="L17" s="32">
        <v>1349</v>
      </c>
      <c r="M17" s="31">
        <v>1220</v>
      </c>
      <c r="N17" s="10">
        <f>K17/H17*100</f>
        <v>119.15584415584415</v>
      </c>
    </row>
    <row r="18" spans="1:14" s="3" customFormat="1" ht="26.25" customHeight="1">
      <c r="A18" s="18" t="s">
        <v>12</v>
      </c>
      <c r="B18" s="16">
        <f>SUM(C18:D18)</f>
        <v>2531</v>
      </c>
      <c r="C18" s="15">
        <v>1276</v>
      </c>
      <c r="D18" s="14">
        <v>1255</v>
      </c>
      <c r="E18" s="16">
        <f>SUM(F18:G18)</f>
        <v>2568</v>
      </c>
      <c r="F18" s="15">
        <v>1258</v>
      </c>
      <c r="G18" s="14">
        <v>1310</v>
      </c>
      <c r="H18" s="16">
        <f>SUM(I18:J18)</f>
        <v>2203</v>
      </c>
      <c r="I18" s="15">
        <v>1095</v>
      </c>
      <c r="J18" s="14">
        <v>1108</v>
      </c>
      <c r="K18" s="16">
        <f>SUM(L18:M18)</f>
        <v>2055</v>
      </c>
      <c r="L18" s="15">
        <v>1030</v>
      </c>
      <c r="M18" s="14">
        <v>1025</v>
      </c>
      <c r="N18" s="10">
        <f>K18/H18*100</f>
        <v>93.281888334089885</v>
      </c>
    </row>
    <row r="19" spans="1:14" s="3" customFormat="1" ht="26.25" customHeight="1" thickBot="1">
      <c r="A19" s="30" t="s">
        <v>3</v>
      </c>
      <c r="B19" s="11">
        <f>SUM(C19:D19)</f>
        <v>26203</v>
      </c>
      <c r="C19" s="29">
        <f>SUM(C9:C18)</f>
        <v>13777</v>
      </c>
      <c r="D19" s="28">
        <f>SUM(D9:D18)</f>
        <v>12426</v>
      </c>
      <c r="E19" s="11">
        <f>SUM(F19:G19)</f>
        <v>26216</v>
      </c>
      <c r="F19" s="29">
        <f>SUM(F9:F18)</f>
        <v>13700</v>
      </c>
      <c r="G19" s="28">
        <f>SUM(G9:G18)</f>
        <v>12516</v>
      </c>
      <c r="H19" s="11">
        <f>SUM(I19:J19)</f>
        <v>26348</v>
      </c>
      <c r="I19" s="29">
        <f>SUM(I9:I18)</f>
        <v>13699</v>
      </c>
      <c r="J19" s="28">
        <f>SUM(J9:J18)</f>
        <v>12649</v>
      </c>
      <c r="K19" s="11">
        <f>SUM(L19:M19)</f>
        <v>26520</v>
      </c>
      <c r="L19" s="29">
        <f>SUM(L9:L18)</f>
        <v>13525</v>
      </c>
      <c r="M19" s="28">
        <f>SUM(M9:M18)</f>
        <v>12995</v>
      </c>
      <c r="N19" s="27">
        <f>K19/H19*100</f>
        <v>100.65280097161076</v>
      </c>
    </row>
    <row r="20" spans="1:14" s="3" customFormat="1" ht="26.25" customHeight="1">
      <c r="A20" s="26" t="s">
        <v>11</v>
      </c>
      <c r="B20" s="25">
        <f>SUM(C20:D20)</f>
        <v>2061</v>
      </c>
      <c r="C20" s="23">
        <v>1015</v>
      </c>
      <c r="D20" s="22">
        <v>1046</v>
      </c>
      <c r="E20" s="24">
        <f>SUM(F20:G20)</f>
        <v>2416</v>
      </c>
      <c r="F20" s="23">
        <v>1179</v>
      </c>
      <c r="G20" s="22">
        <v>1237</v>
      </c>
      <c r="H20" s="24">
        <f>SUM(I20:J20)</f>
        <v>2474</v>
      </c>
      <c r="I20" s="23">
        <v>1171</v>
      </c>
      <c r="J20" s="22">
        <v>1303</v>
      </c>
      <c r="K20" s="24">
        <f>SUM(L20:M20)</f>
        <v>2117</v>
      </c>
      <c r="L20" s="23">
        <v>1029</v>
      </c>
      <c r="M20" s="22">
        <v>1088</v>
      </c>
      <c r="N20" s="21">
        <f>K20/H20*100</f>
        <v>85.569927243330639</v>
      </c>
    </row>
    <row r="21" spans="1:14" s="3" customFormat="1" ht="26.25" customHeight="1">
      <c r="A21" s="18" t="s">
        <v>10</v>
      </c>
      <c r="B21" s="16">
        <f>SUM(C21:D21)</f>
        <v>1680</v>
      </c>
      <c r="C21" s="15">
        <v>780</v>
      </c>
      <c r="D21" s="14">
        <v>900</v>
      </c>
      <c r="E21" s="16">
        <f>SUM(F21:G21)</f>
        <v>1917</v>
      </c>
      <c r="F21" s="15">
        <v>926</v>
      </c>
      <c r="G21" s="14">
        <v>991</v>
      </c>
      <c r="H21" s="16">
        <f>SUM(I21:J21)</f>
        <v>2259</v>
      </c>
      <c r="I21" s="15">
        <v>1062</v>
      </c>
      <c r="J21" s="14">
        <v>1197</v>
      </c>
      <c r="K21" s="16">
        <f>SUM(L21:M21)</f>
        <v>2319</v>
      </c>
      <c r="L21" s="15">
        <v>1100</v>
      </c>
      <c r="M21" s="14">
        <v>1219</v>
      </c>
      <c r="N21" s="20">
        <f>K21/H21*100</f>
        <v>102.65604249667994</v>
      </c>
    </row>
    <row r="22" spans="1:14" s="3" customFormat="1" ht="26.25" customHeight="1">
      <c r="A22" s="18" t="s">
        <v>9</v>
      </c>
      <c r="B22" s="16">
        <f>SUM(C22:D22)</f>
        <v>1184</v>
      </c>
      <c r="C22" s="15">
        <v>549</v>
      </c>
      <c r="D22" s="14">
        <v>635</v>
      </c>
      <c r="E22" s="16">
        <f>SUM(F22:G22)</f>
        <v>1477</v>
      </c>
      <c r="F22" s="15">
        <v>653</v>
      </c>
      <c r="G22" s="14">
        <v>824</v>
      </c>
      <c r="H22" s="16">
        <f>SUM(I22:J22)</f>
        <v>1771</v>
      </c>
      <c r="I22" s="15">
        <v>829</v>
      </c>
      <c r="J22" s="14">
        <v>942</v>
      </c>
      <c r="K22" s="16">
        <f>SUM(L22:M22)</f>
        <v>2052</v>
      </c>
      <c r="L22" s="15">
        <v>913</v>
      </c>
      <c r="M22" s="14">
        <v>1139</v>
      </c>
      <c r="N22" s="19">
        <f>K22/H22*100</f>
        <v>115.86674195369848</v>
      </c>
    </row>
    <row r="23" spans="1:14" s="3" customFormat="1" ht="26.25" customHeight="1">
      <c r="A23" s="18" t="s">
        <v>8</v>
      </c>
      <c r="B23" s="16">
        <f>SUM(C23:D23)</f>
        <v>744</v>
      </c>
      <c r="C23" s="15">
        <v>270</v>
      </c>
      <c r="D23" s="14">
        <v>474</v>
      </c>
      <c r="E23" s="16">
        <f>SUM(F23:G23)</f>
        <v>1027</v>
      </c>
      <c r="F23" s="15">
        <v>439</v>
      </c>
      <c r="G23" s="14">
        <v>588</v>
      </c>
      <c r="H23" s="16">
        <f>SUM(I23:J23)</f>
        <v>1299</v>
      </c>
      <c r="I23" s="15">
        <v>526</v>
      </c>
      <c r="J23" s="14">
        <v>773</v>
      </c>
      <c r="K23" s="16">
        <f>SUM(L23:M23)</f>
        <v>1526</v>
      </c>
      <c r="L23" s="15">
        <v>674</v>
      </c>
      <c r="M23" s="14">
        <v>852</v>
      </c>
      <c r="N23" s="20">
        <f>K23/H23*100</f>
        <v>117.47498075442648</v>
      </c>
    </row>
    <row r="24" spans="1:14" s="3" customFormat="1" ht="26.25" customHeight="1">
      <c r="A24" s="18" t="s">
        <v>7</v>
      </c>
      <c r="B24" s="16">
        <f>SUM(C24:D24)</f>
        <v>385</v>
      </c>
      <c r="C24" s="15">
        <v>112</v>
      </c>
      <c r="D24" s="14">
        <v>273</v>
      </c>
      <c r="E24" s="16">
        <f>SUM(F24:G24)</f>
        <v>536</v>
      </c>
      <c r="F24" s="15">
        <v>184</v>
      </c>
      <c r="G24" s="14">
        <v>352</v>
      </c>
      <c r="H24" s="16">
        <f>SUM(I24:J24)</f>
        <v>748</v>
      </c>
      <c r="I24" s="15">
        <v>275</v>
      </c>
      <c r="J24" s="14">
        <v>473</v>
      </c>
      <c r="K24" s="16">
        <f>SUM(L24:M24)</f>
        <v>964</v>
      </c>
      <c r="L24" s="15">
        <v>345</v>
      </c>
      <c r="M24" s="14">
        <v>619</v>
      </c>
      <c r="N24" s="19">
        <f>K24/H24*100</f>
        <v>128.87700534759358</v>
      </c>
    </row>
    <row r="25" spans="1:14" s="3" customFormat="1" ht="26.25" customHeight="1">
      <c r="A25" s="18" t="s">
        <v>6</v>
      </c>
      <c r="B25" s="16">
        <f>SUM(C25:D25)</f>
        <v>170</v>
      </c>
      <c r="C25" s="15">
        <v>47</v>
      </c>
      <c r="D25" s="14">
        <v>123</v>
      </c>
      <c r="E25" s="16">
        <f>SUM(F25:G25)</f>
        <v>229</v>
      </c>
      <c r="F25" s="15">
        <v>67</v>
      </c>
      <c r="G25" s="14">
        <v>162</v>
      </c>
      <c r="H25" s="16">
        <f>SUM(I25:J25)</f>
        <v>302</v>
      </c>
      <c r="I25" s="15">
        <v>90</v>
      </c>
      <c r="J25" s="14">
        <v>212</v>
      </c>
      <c r="K25" s="16">
        <f>SUM(L25:M25)</f>
        <v>439</v>
      </c>
      <c r="L25" s="15">
        <v>136</v>
      </c>
      <c r="M25" s="14">
        <v>303</v>
      </c>
      <c r="N25" s="20">
        <f>K25/H25*100</f>
        <v>145.36423841059602</v>
      </c>
    </row>
    <row r="26" spans="1:14" s="3" customFormat="1" ht="26.25" customHeight="1">
      <c r="A26" s="18" t="s">
        <v>5</v>
      </c>
      <c r="B26" s="16">
        <f>SUM(C26:D26)</f>
        <v>44</v>
      </c>
      <c r="C26" s="15">
        <v>4</v>
      </c>
      <c r="D26" s="14">
        <v>40</v>
      </c>
      <c r="E26" s="16">
        <f>SUM(F26:G26)</f>
        <v>56</v>
      </c>
      <c r="F26" s="15">
        <v>12</v>
      </c>
      <c r="G26" s="14">
        <v>44</v>
      </c>
      <c r="H26" s="16">
        <f>SUM(I26:J26)</f>
        <v>67</v>
      </c>
      <c r="I26" s="15">
        <v>14</v>
      </c>
      <c r="J26" s="14">
        <v>53</v>
      </c>
      <c r="K26" s="16">
        <f>SUM(L26:M26)</f>
        <v>114</v>
      </c>
      <c r="L26" s="15">
        <v>27</v>
      </c>
      <c r="M26" s="14">
        <v>87</v>
      </c>
      <c r="N26" s="19">
        <f>K26/H26*100</f>
        <v>170.14925373134329</v>
      </c>
    </row>
    <row r="27" spans="1:14" s="3" customFormat="1" ht="26.25" customHeight="1">
      <c r="A27" s="18" t="s">
        <v>4</v>
      </c>
      <c r="B27" s="16">
        <f>SUM(C27:D27)</f>
        <v>6</v>
      </c>
      <c r="C27" s="15">
        <v>1</v>
      </c>
      <c r="D27" s="14">
        <v>5</v>
      </c>
      <c r="E27" s="16">
        <f>SUM(F27:G27)</f>
        <v>10</v>
      </c>
      <c r="F27" s="17" t="s">
        <v>1</v>
      </c>
      <c r="G27" s="14">
        <v>10</v>
      </c>
      <c r="H27" s="16">
        <f>SUM(I27:J27)</f>
        <v>12</v>
      </c>
      <c r="I27" s="15">
        <v>3</v>
      </c>
      <c r="J27" s="14">
        <v>9</v>
      </c>
      <c r="K27" s="16">
        <f>SUM(L27:M27)</f>
        <v>25</v>
      </c>
      <c r="L27" s="15">
        <v>4</v>
      </c>
      <c r="M27" s="14">
        <v>21</v>
      </c>
      <c r="N27" s="10">
        <f>K27/H27*100</f>
        <v>208.33333333333334</v>
      </c>
    </row>
    <row r="28" spans="1:14" s="3" customFormat="1" ht="26.25" customHeight="1" thickBot="1">
      <c r="A28" s="13" t="s">
        <v>3</v>
      </c>
      <c r="B28" s="12">
        <f>SUM(C28:D28)</f>
        <v>6274</v>
      </c>
      <c r="C28" s="6">
        <f>SUM(C20:C27)</f>
        <v>2778</v>
      </c>
      <c r="D28" s="5">
        <f>SUM(D20:D27)</f>
        <v>3496</v>
      </c>
      <c r="E28" s="11">
        <f>SUM(F28:G28)</f>
        <v>7668</v>
      </c>
      <c r="F28" s="6">
        <f>SUM(F20:F27)</f>
        <v>3460</v>
      </c>
      <c r="G28" s="5">
        <f>SUM(G20:G27)</f>
        <v>4208</v>
      </c>
      <c r="H28" s="11">
        <f>SUM(I28:J28)</f>
        <v>8932</v>
      </c>
      <c r="I28" s="6">
        <f>SUM(I20:I27)</f>
        <v>3970</v>
      </c>
      <c r="J28" s="5">
        <f>SUM(J20:J27)</f>
        <v>4962</v>
      </c>
      <c r="K28" s="11">
        <f>SUM(L28:M28)</f>
        <v>9556</v>
      </c>
      <c r="L28" s="6">
        <f>SUM(L20:L27)</f>
        <v>4228</v>
      </c>
      <c r="M28" s="5">
        <f>SUM(M20:M27)</f>
        <v>5328</v>
      </c>
      <c r="N28" s="10">
        <f>K28/H28*100</f>
        <v>106.98611733094492</v>
      </c>
    </row>
    <row r="29" spans="1:14" s="3" customFormat="1" ht="26.25" customHeight="1" thickBot="1">
      <c r="A29" s="9" t="s">
        <v>2</v>
      </c>
      <c r="B29" s="8" t="s">
        <v>1</v>
      </c>
      <c r="C29" s="6" t="s">
        <v>1</v>
      </c>
      <c r="D29" s="5" t="s">
        <v>1</v>
      </c>
      <c r="E29" s="7">
        <f>SUM(F29:G29)</f>
        <v>158</v>
      </c>
      <c r="F29" s="6">
        <v>129</v>
      </c>
      <c r="G29" s="5">
        <v>29</v>
      </c>
      <c r="H29" s="7">
        <f>SUM(I29:J29)</f>
        <v>189</v>
      </c>
      <c r="I29" s="6">
        <v>108</v>
      </c>
      <c r="J29" s="5">
        <v>81</v>
      </c>
      <c r="K29" s="7">
        <f>SUM(L29:M29)</f>
        <v>380</v>
      </c>
      <c r="L29" s="6">
        <v>185</v>
      </c>
      <c r="M29" s="5">
        <v>195</v>
      </c>
      <c r="N29" s="4" t="s">
        <v>0</v>
      </c>
    </row>
    <row r="30" spans="1:14">
      <c r="A30" s="1"/>
      <c r="E30" s="2"/>
    </row>
    <row r="31" spans="1:14">
      <c r="A31" s="1"/>
    </row>
    <row r="32" spans="1:14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</sheetData>
  <mergeCells count="6">
    <mergeCell ref="N2:N3"/>
    <mergeCell ref="A2:A3"/>
    <mergeCell ref="B2:D2"/>
    <mergeCell ref="E2:G2"/>
    <mergeCell ref="H2:J2"/>
    <mergeCell ref="K2:M2"/>
  </mergeCells>
  <phoneticPr fontId="1"/>
  <pageMargins left="0.62992125984251968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2023-01-19T02:34:00Z</dcterms:created>
  <dcterms:modified xsi:type="dcterms:W3CDTF">2023-01-19T02:34:26Z</dcterms:modified>
</cp:coreProperties>
</file>